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F281" i="9"/>
  <c r="E281" i="9"/>
  <c r="H280" i="9"/>
  <c r="G280" i="9"/>
  <c r="E280" i="9" s="1"/>
  <c r="F280" i="9"/>
  <c r="F275" i="9" s="1"/>
  <c r="H279" i="9"/>
  <c r="G279" i="9"/>
  <c r="E279" i="9" s="1"/>
  <c r="F279" i="9"/>
  <c r="B279" i="9"/>
  <c r="F278" i="9"/>
  <c r="F277" i="9"/>
  <c r="F276" i="9"/>
  <c r="L274" i="9"/>
  <c r="F274" i="9" s="1"/>
  <c r="H274" i="9"/>
  <c r="I273" i="9"/>
  <c r="H273" i="9"/>
  <c r="F273" i="9"/>
  <c r="E272" i="9"/>
  <c r="M271" i="9"/>
  <c r="L271" i="9"/>
  <c r="F271" i="9" s="1"/>
  <c r="B271" i="9" s="1"/>
  <c r="E271" i="9"/>
  <c r="M270" i="9"/>
  <c r="L270" i="9"/>
  <c r="F270" i="9" s="1"/>
  <c r="E270" i="9"/>
  <c r="B270" i="9" s="1"/>
  <c r="M269" i="9"/>
  <c r="L269" i="9"/>
  <c r="F269" i="9"/>
  <c r="E269" i="9"/>
  <c r="M268" i="9"/>
  <c r="L268" i="9"/>
  <c r="F268" i="9"/>
  <c r="E268" i="9"/>
  <c r="M267" i="9"/>
  <c r="L267" i="9"/>
  <c r="F267" i="9" s="1"/>
  <c r="B267" i="9" s="1"/>
  <c r="E267" i="9"/>
  <c r="M266" i="9"/>
  <c r="L266" i="9"/>
  <c r="F266" i="9" s="1"/>
  <c r="E266" i="9"/>
  <c r="B266" i="9" s="1"/>
  <c r="M265" i="9"/>
  <c r="L265" i="9"/>
  <c r="F265" i="9"/>
  <c r="E265" i="9"/>
  <c r="M264" i="9"/>
  <c r="L264" i="9"/>
  <c r="F264" i="9"/>
  <c r="E264" i="9"/>
  <c r="M263" i="9"/>
  <c r="L263" i="9"/>
  <c r="F263" i="9" s="1"/>
  <c r="B263" i="9" s="1"/>
  <c r="E263" i="9"/>
  <c r="M262" i="9"/>
  <c r="L262" i="9"/>
  <c r="F262" i="9" s="1"/>
  <c r="E262" i="9"/>
  <c r="B262" i="9" s="1"/>
  <c r="M261" i="9"/>
  <c r="L261" i="9"/>
  <c r="F261" i="9"/>
  <c r="E261" i="9"/>
  <c r="M260" i="9"/>
  <c r="L260" i="9"/>
  <c r="F260" i="9"/>
  <c r="E260" i="9"/>
  <c r="M259" i="9"/>
  <c r="L259" i="9"/>
  <c r="F259" i="9" s="1"/>
  <c r="B259" i="9" s="1"/>
  <c r="E259" i="9"/>
  <c r="M258" i="9"/>
  <c r="L258" i="9"/>
  <c r="F258" i="9" s="1"/>
  <c r="E258" i="9"/>
  <c r="B258" i="9" s="1"/>
  <c r="M257" i="9"/>
  <c r="L257" i="9"/>
  <c r="F257" i="9"/>
  <c r="E257" i="9"/>
  <c r="M256" i="9"/>
  <c r="L256" i="9"/>
  <c r="F256" i="9" s="1"/>
  <c r="E256" i="9"/>
  <c r="M255" i="9"/>
  <c r="L255" i="9"/>
  <c r="F255" i="9" s="1"/>
  <c r="B255" i="9" s="1"/>
  <c r="E255" i="9"/>
  <c r="M254" i="9"/>
  <c r="L254" i="9"/>
  <c r="F254" i="9" s="1"/>
  <c r="E254" i="9"/>
  <c r="B254" i="9" s="1"/>
  <c r="M253" i="9"/>
  <c r="L253" i="9"/>
  <c r="F253" i="9"/>
  <c r="E253" i="9"/>
  <c r="M252" i="9"/>
  <c r="L252" i="9"/>
  <c r="F252" i="9" s="1"/>
  <c r="E252" i="9"/>
  <c r="M251" i="9"/>
  <c r="L251" i="9"/>
  <c r="F251" i="9" s="1"/>
  <c r="B251" i="9" s="1"/>
  <c r="E251" i="9"/>
  <c r="M250" i="9"/>
  <c r="L250" i="9"/>
  <c r="F250" i="9" s="1"/>
  <c r="E250" i="9"/>
  <c r="B250" i="9" s="1"/>
  <c r="M249" i="9"/>
  <c r="L249" i="9"/>
  <c r="F249" i="9"/>
  <c r="E249" i="9"/>
  <c r="M248" i="9"/>
  <c r="L248" i="9"/>
  <c r="F248" i="9" s="1"/>
  <c r="E248" i="9"/>
  <c r="M247" i="9"/>
  <c r="L247" i="9"/>
  <c r="F247" i="9" s="1"/>
  <c r="B247" i="9" s="1"/>
  <c r="E247" i="9"/>
  <c r="M246" i="9"/>
  <c r="L246" i="9"/>
  <c r="F246" i="9" s="1"/>
  <c r="E246" i="9"/>
  <c r="M245" i="9"/>
  <c r="L245" i="9"/>
  <c r="F245" i="9"/>
  <c r="E245" i="9"/>
  <c r="M244" i="9"/>
  <c r="L244" i="9"/>
  <c r="F244" i="9" s="1"/>
  <c r="E244" i="9"/>
  <c r="M243" i="9"/>
  <c r="L243" i="9"/>
  <c r="F243" i="9" s="1"/>
  <c r="B243" i="9" s="1"/>
  <c r="E243" i="9"/>
  <c r="M242" i="9"/>
  <c r="L242" i="9"/>
  <c r="F242" i="9" s="1"/>
  <c r="E242" i="9"/>
  <c r="B242" i="9" s="1"/>
  <c r="M241" i="9"/>
  <c r="L241" i="9"/>
  <c r="F241" i="9"/>
  <c r="E241" i="9"/>
  <c r="M240" i="9"/>
  <c r="L240" i="9"/>
  <c r="F240" i="9" s="1"/>
  <c r="E240" i="9"/>
  <c r="M239" i="9"/>
  <c r="L239" i="9"/>
  <c r="F239" i="9" s="1"/>
  <c r="B239" i="9" s="1"/>
  <c r="E239" i="9"/>
  <c r="M238" i="9"/>
  <c r="L238" i="9"/>
  <c r="F238" i="9" s="1"/>
  <c r="E238" i="9"/>
  <c r="M237" i="9"/>
  <c r="L237" i="9"/>
  <c r="F237" i="9"/>
  <c r="E237" i="9"/>
  <c r="M236" i="9"/>
  <c r="L236" i="9"/>
  <c r="F236" i="9"/>
  <c r="E236" i="9"/>
  <c r="M235" i="9"/>
  <c r="L235" i="9"/>
  <c r="F235" i="9" s="1"/>
  <c r="B235" i="9" s="1"/>
  <c r="E235" i="9"/>
  <c r="M234" i="9"/>
  <c r="L234" i="9"/>
  <c r="F234" i="9" s="1"/>
  <c r="E234" i="9"/>
  <c r="M233" i="9"/>
  <c r="L233" i="9"/>
  <c r="F233" i="9"/>
  <c r="E233" i="9"/>
  <c r="M232" i="9"/>
  <c r="L232" i="9"/>
  <c r="F232" i="9"/>
  <c r="E232" i="9"/>
  <c r="M231" i="9"/>
  <c r="L231" i="9"/>
  <c r="F231" i="9" s="1"/>
  <c r="B231" i="9" s="1"/>
  <c r="E231" i="9"/>
  <c r="M230" i="9"/>
  <c r="L230" i="9"/>
  <c r="F230" i="9" s="1"/>
  <c r="E230" i="9"/>
  <c r="M229" i="9"/>
  <c r="L229" i="9"/>
  <c r="F229" i="9"/>
  <c r="B229" i="9" s="1"/>
  <c r="E229" i="9"/>
  <c r="M228" i="9"/>
  <c r="L228" i="9"/>
  <c r="F228" i="9" s="1"/>
  <c r="E228" i="9"/>
  <c r="M227" i="9"/>
  <c r="L227" i="9"/>
  <c r="F227" i="9" s="1"/>
  <c r="E227" i="9"/>
  <c r="B227" i="9"/>
  <c r="M226" i="9"/>
  <c r="L226" i="9"/>
  <c r="E226" i="9"/>
  <c r="H225" i="9"/>
  <c r="G225" i="9"/>
  <c r="E225" i="9" s="1"/>
  <c r="B225" i="9" s="1"/>
  <c r="F225" i="9"/>
  <c r="M224" i="9"/>
  <c r="F224" i="9" s="1"/>
  <c r="L224" i="9"/>
  <c r="E224" i="9"/>
  <c r="M223" i="9"/>
  <c r="L223" i="9"/>
  <c r="F223" i="9"/>
  <c r="B223" i="9" s="1"/>
  <c r="E223" i="9"/>
  <c r="M222" i="9"/>
  <c r="L222" i="9"/>
  <c r="F222" i="9" s="1"/>
  <c r="E222" i="9"/>
  <c r="B222" i="9" s="1"/>
  <c r="M221" i="9"/>
  <c r="L221" i="9"/>
  <c r="E221" i="9"/>
  <c r="M220" i="9"/>
  <c r="L220" i="9"/>
  <c r="E220" i="9"/>
  <c r="M219" i="9"/>
  <c r="L219" i="9"/>
  <c r="E219" i="9"/>
  <c r="M218" i="9"/>
  <c r="L218" i="9"/>
  <c r="E218" i="9"/>
  <c r="M217" i="9"/>
  <c r="F217" i="9" s="1"/>
  <c r="L217" i="9"/>
  <c r="E217" i="9"/>
  <c r="M216" i="9"/>
  <c r="L216" i="9"/>
  <c r="E216" i="9"/>
  <c r="M215" i="9"/>
  <c r="L215" i="9"/>
  <c r="F215" i="9"/>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E75" i="9" s="1"/>
  <c r="B75" i="9" s="1"/>
  <c r="F75" i="9"/>
  <c r="H74" i="9"/>
  <c r="G74" i="9"/>
  <c r="E74" i="9" s="1"/>
  <c r="B74" i="9" s="1"/>
  <c r="F74" i="9"/>
  <c r="H73" i="9"/>
  <c r="G73" i="9"/>
  <c r="E73" i="9" s="1"/>
  <c r="B73" i="9" s="1"/>
  <c r="F73" i="9"/>
  <c r="H72" i="9"/>
  <c r="E72" i="9" s="1"/>
  <c r="G72" i="9"/>
  <c r="F72" i="9"/>
  <c r="B72" i="9"/>
  <c r="H71" i="9"/>
  <c r="G71" i="9"/>
  <c r="E71" i="9" s="1"/>
  <c r="B71" i="9" s="1"/>
  <c r="F71" i="9"/>
  <c r="H70" i="9"/>
  <c r="G70" i="9"/>
  <c r="E70" i="9" s="1"/>
  <c r="B70" i="9" s="1"/>
  <c r="F70" i="9"/>
  <c r="H69" i="9"/>
  <c r="G69" i="9"/>
  <c r="F69" i="9"/>
  <c r="H68" i="9"/>
  <c r="E68" i="9" s="1"/>
  <c r="B68" i="9" s="1"/>
  <c r="G68" i="9"/>
  <c r="F68" i="9"/>
  <c r="H67" i="9"/>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H56" i="9"/>
  <c r="G56" i="9"/>
  <c r="F56" i="9"/>
  <c r="H55" i="9"/>
  <c r="G55" i="9"/>
  <c r="E55" i="9" s="1"/>
  <c r="B55" i="9" s="1"/>
  <c r="F55" i="9"/>
  <c r="H54" i="9"/>
  <c r="G54" i="9"/>
  <c r="E54" i="9" s="1"/>
  <c r="B54" i="9" s="1"/>
  <c r="F54" i="9"/>
  <c r="H53" i="9"/>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H44" i="9"/>
  <c r="G44" i="9"/>
  <c r="F44" i="9"/>
  <c r="H43" i="9"/>
  <c r="G43" i="9"/>
  <c r="F43" i="9"/>
  <c r="H42" i="9"/>
  <c r="G42" i="9"/>
  <c r="F42" i="9"/>
  <c r="H41" i="9"/>
  <c r="G41" i="9"/>
  <c r="F41" i="9"/>
  <c r="H40" i="9"/>
  <c r="G40" i="9"/>
  <c r="F40" i="9"/>
  <c r="H39" i="9"/>
  <c r="G39" i="9"/>
  <c r="E39" i="9" s="1"/>
  <c r="B39" i="9" s="1"/>
  <c r="F39" i="9"/>
  <c r="H38" i="9"/>
  <c r="G38" i="9"/>
  <c r="E38" i="9" s="1"/>
  <c r="B38" i="9" s="1"/>
  <c r="F38" i="9"/>
  <c r="H37" i="9"/>
  <c r="G37" i="9"/>
  <c r="F37" i="9"/>
  <c r="H36" i="9"/>
  <c r="G36" i="9"/>
  <c r="F36" i="9"/>
  <c r="E36" i="9"/>
  <c r="B36" i="9" s="1"/>
  <c r="H35" i="9"/>
  <c r="G35" i="9"/>
  <c r="E35" i="9" s="1"/>
  <c r="B35" i="9" s="1"/>
  <c r="F35" i="9"/>
  <c r="H34" i="9"/>
  <c r="G34" i="9"/>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G25" i="9"/>
  <c r="F25" i="9"/>
  <c r="H24" i="9"/>
  <c r="G24" i="9"/>
  <c r="F24" i="9"/>
  <c r="E24" i="9"/>
  <c r="B24" i="9" s="1"/>
  <c r="H23" i="9"/>
  <c r="G23" i="9"/>
  <c r="F23" i="9"/>
  <c r="H22" i="9"/>
  <c r="G22" i="9"/>
  <c r="E22" i="9" s="1"/>
  <c r="B22" i="9" s="1"/>
  <c r="F22" i="9"/>
  <c r="H21" i="9"/>
  <c r="G21" i="9"/>
  <c r="F21" i="9"/>
  <c r="F20" i="9"/>
  <c r="F4" i="9"/>
  <c r="O3" i="9"/>
  <c r="G274" i="9" s="1"/>
  <c r="E274" i="9" s="1"/>
  <c r="I3" i="9"/>
  <c r="H3" i="9"/>
  <c r="G3" i="9"/>
  <c r="D101" i="8"/>
  <c r="D95" i="8"/>
  <c r="D90" i="8"/>
  <c r="D85" i="8"/>
  <c r="D80" i="8"/>
  <c r="D75" i="8"/>
  <c r="D70" i="8"/>
  <c r="D65" i="8"/>
  <c r="D60" i="8"/>
  <c r="D55" i="8"/>
  <c r="D50" i="8"/>
  <c r="D44" i="8"/>
  <c r="D36" i="8"/>
  <c r="D26" i="8"/>
  <c r="D18" i="8"/>
  <c r="D8" i="8"/>
  <c r="E44" i="7"/>
  <c r="D44" i="7"/>
  <c r="E39" i="7"/>
  <c r="D39" i="7"/>
  <c r="D38" i="7" s="1"/>
  <c r="H31" i="3" s="1"/>
  <c r="E38" i="7"/>
  <c r="E30" i="7"/>
  <c r="D30" i="7"/>
  <c r="E23" i="7"/>
  <c r="E22" i="7" s="1"/>
  <c r="D23" i="7"/>
  <c r="D22" i="7"/>
  <c r="E7" i="7"/>
  <c r="E6" i="7" s="1"/>
  <c r="E5" i="7" s="1"/>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E245" i="5" s="1"/>
  <c r="E237" i="5" s="1"/>
  <c r="D250" i="5"/>
  <c r="D245" i="5" s="1"/>
  <c r="F245" i="5" s="1"/>
  <c r="F249" i="5"/>
  <c r="F248" i="5"/>
  <c r="F247" i="5"/>
  <c r="F246" i="5"/>
  <c r="E246" i="5"/>
  <c r="D246" i="5"/>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E625" i="4" s="1"/>
  <c r="D632" i="4"/>
  <c r="D625" i="4" s="1"/>
  <c r="F625"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E484" i="4" s="1"/>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F416" i="4"/>
  <c r="E416" i="4"/>
  <c r="E644" i="4" s="1"/>
  <c r="D416" i="4"/>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F312"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2" i="4"/>
  <c r="F281" i="4"/>
  <c r="F280" i="4"/>
  <c r="E279" i="4"/>
  <c r="D279" i="4"/>
  <c r="F279" i="4" s="1"/>
  <c r="F278" i="4"/>
  <c r="F277" i="4"/>
  <c r="F276" i="4"/>
  <c r="F275" i="4"/>
  <c r="F274" i="4"/>
  <c r="F273" i="4"/>
  <c r="E273" i="4"/>
  <c r="D273" i="4"/>
  <c r="F270" i="4"/>
  <c r="F269" i="4"/>
  <c r="E268" i="4"/>
  <c r="D268" i="4"/>
  <c r="F268" i="4" s="1"/>
  <c r="F266" i="4"/>
  <c r="F265" i="4"/>
  <c r="E264" i="4"/>
  <c r="D264" i="4"/>
  <c r="F261" i="4"/>
  <c r="F260" i="4"/>
  <c r="E259" i="4"/>
  <c r="D259" i="4"/>
  <c r="F257" i="4"/>
  <c r="F256" i="4"/>
  <c r="F255" i="4"/>
  <c r="F254" i="4"/>
  <c r="F253" i="4"/>
  <c r="E253" i="4"/>
  <c r="D253" i="4"/>
  <c r="E252" i="4"/>
  <c r="E247" i="4"/>
  <c r="D247" i="4"/>
  <c r="F246" i="4"/>
  <c r="F245" i="4"/>
  <c r="E244" i="4"/>
  <c r="D244" i="4"/>
  <c r="F244" i="4" s="1"/>
  <c r="F241" i="4"/>
  <c r="E240" i="4"/>
  <c r="D240" i="4"/>
  <c r="F240" i="4" s="1"/>
  <c r="F238" i="4"/>
  <c r="F237" i="4"/>
  <c r="E236" i="4"/>
  <c r="D236" i="4"/>
  <c r="F233" i="4"/>
  <c r="F232" i="4"/>
  <c r="F231" i="4"/>
  <c r="E231" i="4"/>
  <c r="D231" i="4"/>
  <c r="F230" i="4"/>
  <c r="F229" i="4"/>
  <c r="E228" i="4"/>
  <c r="D228" i="4"/>
  <c r="F228" i="4" s="1"/>
  <c r="F227" i="4"/>
  <c r="F226" i="4"/>
  <c r="E225" i="4"/>
  <c r="D225" i="4"/>
  <c r="F225" i="4" s="1"/>
  <c r="F222" i="4"/>
  <c r="F221" i="4"/>
  <c r="F220" i="4"/>
  <c r="E219" i="4"/>
  <c r="E215" i="4" s="1"/>
  <c r="D211" i="1" s="1"/>
  <c r="H211" i="1" s="1"/>
  <c r="D219" i="4"/>
  <c r="F218" i="4"/>
  <c r="F217" i="4"/>
  <c r="F216" i="4"/>
  <c r="E216" i="4"/>
  <c r="D216" i="4"/>
  <c r="D215" i="4"/>
  <c r="F214" i="4"/>
  <c r="F213" i="4"/>
  <c r="F212" i="4"/>
  <c r="F211"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40" i="4" s="1"/>
  <c r="F138" i="4"/>
  <c r="F137" i="4"/>
  <c r="F136" i="4"/>
  <c r="F135" i="4"/>
  <c r="F134" i="4"/>
  <c r="E134" i="4"/>
  <c r="D134" i="4"/>
  <c r="F133" i="4"/>
  <c r="E133" i="4"/>
  <c r="D133" i="4"/>
  <c r="F130" i="4"/>
  <c r="F129" i="4"/>
  <c r="F128" i="4"/>
  <c r="E128" i="4"/>
  <c r="D128" i="4"/>
  <c r="F127" i="4"/>
  <c r="F126" i="4"/>
  <c r="E125" i="4"/>
  <c r="D125" i="4"/>
  <c r="E124" i="4"/>
  <c r="F123" i="4"/>
  <c r="F122" i="4"/>
  <c r="F121" i="4"/>
  <c r="E120" i="4"/>
  <c r="E106"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H30" i="3"/>
  <c r="G30" i="3"/>
  <c r="B30" i="3"/>
  <c r="I29" i="3"/>
  <c r="G29" i="3"/>
  <c r="B29" i="3"/>
  <c r="I28" i="3"/>
  <c r="G28" i="3"/>
  <c r="B28" i="3"/>
  <c r="I27" i="3"/>
  <c r="H27"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C1579" i="1"/>
  <c r="H1579" i="1" s="1"/>
  <c r="G1578" i="1"/>
  <c r="C1578" i="1"/>
  <c r="H1578" i="1" s="1"/>
  <c r="H1577" i="1"/>
  <c r="C1577" i="1"/>
  <c r="G1577" i="1" s="1"/>
  <c r="G1576" i="1"/>
  <c r="C1576" i="1"/>
  <c r="H1576" i="1" s="1"/>
  <c r="G1575" i="1"/>
  <c r="C1575" i="1"/>
  <c r="H1575" i="1" s="1"/>
  <c r="G1574" i="1"/>
  <c r="C1574" i="1"/>
  <c r="H1574" i="1" s="1"/>
  <c r="H1573" i="1"/>
  <c r="C1573" i="1"/>
  <c r="G1573" i="1" s="1"/>
  <c r="H1572" i="1"/>
  <c r="G1572" i="1"/>
  <c r="C1572" i="1"/>
  <c r="H1571" i="1"/>
  <c r="G1571" i="1"/>
  <c r="C1571" i="1"/>
  <c r="G1570" i="1"/>
  <c r="C1570" i="1"/>
  <c r="H1570" i="1" s="1"/>
  <c r="C1569" i="1"/>
  <c r="G1569" i="1" s="1"/>
  <c r="C1568" i="1"/>
  <c r="G1568" i="1" s="1"/>
  <c r="C1567" i="1"/>
  <c r="H1567" i="1" s="1"/>
  <c r="C1566" i="1"/>
  <c r="H1566" i="1" s="1"/>
  <c r="C1565" i="1"/>
  <c r="G1565" i="1" s="1"/>
  <c r="H1564" i="1"/>
  <c r="G1564" i="1"/>
  <c r="C1564" i="1"/>
  <c r="C1563" i="1"/>
  <c r="G1563" i="1" s="1"/>
  <c r="G1562" i="1"/>
  <c r="C1562" i="1"/>
  <c r="H1562" i="1" s="1"/>
  <c r="C1561" i="1"/>
  <c r="G1561" i="1" s="1"/>
  <c r="H1560" i="1"/>
  <c r="C1560" i="1"/>
  <c r="G1560" i="1" s="1"/>
  <c r="H1559" i="1"/>
  <c r="C1559" i="1"/>
  <c r="G1559" i="1" s="1"/>
  <c r="C1558" i="1"/>
  <c r="H1558" i="1" s="1"/>
  <c r="C1557" i="1"/>
  <c r="G1557" i="1" s="1"/>
  <c r="C1556" i="1"/>
  <c r="H1556" i="1" s="1"/>
  <c r="C1555" i="1"/>
  <c r="G1555" i="1" s="1"/>
  <c r="C1554" i="1"/>
  <c r="H1554" i="1" s="1"/>
  <c r="C1553" i="1"/>
  <c r="G1553" i="1" s="1"/>
  <c r="C1552" i="1"/>
  <c r="H1552" i="1" s="1"/>
  <c r="H1551" i="1"/>
  <c r="C1551" i="1"/>
  <c r="G1551" i="1" s="1"/>
  <c r="C1550" i="1"/>
  <c r="H1550" i="1" s="1"/>
  <c r="H1549" i="1"/>
  <c r="C1549" i="1"/>
  <c r="G1549" i="1" s="1"/>
  <c r="H1548" i="1"/>
  <c r="G1548" i="1"/>
  <c r="C1548" i="1"/>
  <c r="C1547" i="1"/>
  <c r="G1547" i="1" s="1"/>
  <c r="G1546" i="1"/>
  <c r="C1546" i="1"/>
  <c r="H1546" i="1" s="1"/>
  <c r="C1545" i="1"/>
  <c r="G1545" i="1" s="1"/>
  <c r="H1544" i="1"/>
  <c r="G1544" i="1"/>
  <c r="C1544" i="1"/>
  <c r="H1543" i="1"/>
  <c r="C1543" i="1"/>
  <c r="G1543" i="1" s="1"/>
  <c r="C1542" i="1"/>
  <c r="H1542" i="1" s="1"/>
  <c r="H1541" i="1"/>
  <c r="C1541" i="1"/>
  <c r="G1541" i="1" s="1"/>
  <c r="H1540" i="1"/>
  <c r="G1540" i="1"/>
  <c r="C1540" i="1"/>
  <c r="C1539" i="1"/>
  <c r="G1539" i="1" s="1"/>
  <c r="G1538" i="1"/>
  <c r="C1538" i="1"/>
  <c r="H1538" i="1" s="1"/>
  <c r="C1537" i="1"/>
  <c r="G1537" i="1" s="1"/>
  <c r="C1536" i="1"/>
  <c r="H1536" i="1" s="1"/>
  <c r="C1535" i="1"/>
  <c r="G1535" i="1" s="1"/>
  <c r="C1534" i="1"/>
  <c r="H1534" i="1" s="1"/>
  <c r="C1533" i="1"/>
  <c r="G1533" i="1" s="1"/>
  <c r="C1532" i="1"/>
  <c r="H1532" i="1" s="1"/>
  <c r="C1531" i="1"/>
  <c r="G1531" i="1" s="1"/>
  <c r="C1530" i="1"/>
  <c r="H1530" i="1" s="1"/>
  <c r="C1529" i="1"/>
  <c r="G1529" i="1" s="1"/>
  <c r="H1528" i="1"/>
  <c r="G1528" i="1"/>
  <c r="C1528" i="1"/>
  <c r="H1527" i="1"/>
  <c r="C1527" i="1"/>
  <c r="G1527" i="1" s="1"/>
  <c r="G1526" i="1"/>
  <c r="C1526" i="1"/>
  <c r="H1526" i="1" s="1"/>
  <c r="H1525" i="1"/>
  <c r="C1525" i="1"/>
  <c r="G1525" i="1" s="1"/>
  <c r="C1523" i="1"/>
  <c r="G1523" i="1" s="1"/>
  <c r="G1522" i="1"/>
  <c r="C1522" i="1"/>
  <c r="H1522" i="1" s="1"/>
  <c r="C1521" i="1"/>
  <c r="G1521" i="1" s="1"/>
  <c r="H1520" i="1"/>
  <c r="G1520" i="1"/>
  <c r="C1520" i="1"/>
  <c r="H1519" i="1"/>
  <c r="C1519" i="1"/>
  <c r="G1519" i="1" s="1"/>
  <c r="H1516" i="1"/>
  <c r="G1516" i="1"/>
  <c r="C1516" i="1"/>
  <c r="C1515" i="1"/>
  <c r="G1515" i="1" s="1"/>
  <c r="G1514" i="1"/>
  <c r="C1514" i="1"/>
  <c r="H1514" i="1" s="1"/>
  <c r="C1513" i="1"/>
  <c r="G1513" i="1" s="1"/>
  <c r="H1512" i="1"/>
  <c r="G1512" i="1"/>
  <c r="C1512" i="1"/>
  <c r="C1511" i="1"/>
  <c r="G1511" i="1" s="1"/>
  <c r="C1510" i="1"/>
  <c r="H1510" i="1" s="1"/>
  <c r="C1509" i="1"/>
  <c r="G1509" i="1" s="1"/>
  <c r="C1508" i="1"/>
  <c r="H1508" i="1" s="1"/>
  <c r="C1507" i="1"/>
  <c r="G1507" i="1" s="1"/>
  <c r="G1506" i="1"/>
  <c r="C1506" i="1"/>
  <c r="H1506" i="1" s="1"/>
  <c r="C1505" i="1"/>
  <c r="G1505" i="1" s="1"/>
  <c r="C1504" i="1"/>
  <c r="H1504" i="1" s="1"/>
  <c r="C1503" i="1"/>
  <c r="G1503" i="1" s="1"/>
  <c r="C1502" i="1"/>
  <c r="H1502" i="1" s="1"/>
  <c r="C1501" i="1"/>
  <c r="G1501" i="1" s="1"/>
  <c r="H1500" i="1"/>
  <c r="G1500" i="1"/>
  <c r="C1500" i="1"/>
  <c r="G1498" i="1"/>
  <c r="C1498" i="1"/>
  <c r="H1498" i="1" s="1"/>
  <c r="C1497" i="1"/>
  <c r="G1497" i="1" s="1"/>
  <c r="H1496" i="1"/>
  <c r="G1496" i="1"/>
  <c r="C1496" i="1"/>
  <c r="H1495" i="1"/>
  <c r="C1495" i="1"/>
  <c r="G1495" i="1" s="1"/>
  <c r="G1494" i="1"/>
  <c r="C1494" i="1"/>
  <c r="H1494" i="1" s="1"/>
  <c r="H1493" i="1"/>
  <c r="C1493" i="1"/>
  <c r="G1493" i="1" s="1"/>
  <c r="C1492" i="1"/>
  <c r="H1492" i="1" s="1"/>
  <c r="C1491" i="1"/>
  <c r="G1491" i="1" s="1"/>
  <c r="C1490" i="1"/>
  <c r="H1490" i="1" s="1"/>
  <c r="C1489" i="1"/>
  <c r="G1489" i="1" s="1"/>
  <c r="H1488" i="1"/>
  <c r="G1488" i="1"/>
  <c r="C1488" i="1"/>
  <c r="C1487" i="1"/>
  <c r="G1487" i="1" s="1"/>
  <c r="C1486" i="1"/>
  <c r="H1486" i="1" s="1"/>
  <c r="C1485" i="1"/>
  <c r="G1485" i="1" s="1"/>
  <c r="C1484" i="1"/>
  <c r="H1484" i="1" s="1"/>
  <c r="C1483" i="1"/>
  <c r="G1483" i="1" s="1"/>
  <c r="G1482" i="1"/>
  <c r="C1482" i="1"/>
  <c r="H1482" i="1" s="1"/>
  <c r="C1480" i="1"/>
  <c r="H1480" i="1" s="1"/>
  <c r="J1479" i="1"/>
  <c r="D1479" i="1"/>
  <c r="H1479" i="1" s="1"/>
  <c r="C1479" i="1"/>
  <c r="J1478" i="1"/>
  <c r="D1478" i="1"/>
  <c r="G1478" i="1" s="1"/>
  <c r="C1478" i="1"/>
  <c r="J1477" i="1"/>
  <c r="D1477" i="1"/>
  <c r="H1477" i="1" s="1"/>
  <c r="C1477" i="1"/>
  <c r="J1476" i="1"/>
  <c r="D1476" i="1"/>
  <c r="G1476" i="1" s="1"/>
  <c r="C1476" i="1"/>
  <c r="H1475" i="1"/>
  <c r="D1475" i="1"/>
  <c r="G1475" i="1" s="1"/>
  <c r="C1475" i="1"/>
  <c r="J1474" i="1"/>
  <c r="H1474" i="1"/>
  <c r="D1474" i="1"/>
  <c r="C1474" i="1"/>
  <c r="G1474" i="1" s="1"/>
  <c r="J1473" i="1"/>
  <c r="H1473" i="1"/>
  <c r="D1473" i="1"/>
  <c r="G1473" i="1" s="1"/>
  <c r="C1473" i="1"/>
  <c r="J1472" i="1"/>
  <c r="H1472" i="1"/>
  <c r="D1472" i="1"/>
  <c r="C1472" i="1"/>
  <c r="G1472" i="1" s="1"/>
  <c r="J1471" i="1"/>
  <c r="H1471" i="1"/>
  <c r="D1471" i="1"/>
  <c r="G1471" i="1" s="1"/>
  <c r="C1471" i="1"/>
  <c r="D1470" i="1"/>
  <c r="G1470" i="1" s="1"/>
  <c r="C1470" i="1"/>
  <c r="H1469" i="1"/>
  <c r="D1469" i="1"/>
  <c r="G1469" i="1" s="1"/>
  <c r="C1469" i="1"/>
  <c r="H1468" i="1"/>
  <c r="D1468" i="1"/>
  <c r="J1468" i="1" s="1"/>
  <c r="C1468" i="1"/>
  <c r="G1468" i="1" s="1"/>
  <c r="I1468" i="1" s="1"/>
  <c r="H1467" i="1"/>
  <c r="D1467" i="1"/>
  <c r="G1467" i="1" s="1"/>
  <c r="C1467" i="1"/>
  <c r="H1466" i="1"/>
  <c r="D1466" i="1"/>
  <c r="J1466" i="1" s="1"/>
  <c r="C1466" i="1"/>
  <c r="G1466" i="1" s="1"/>
  <c r="I1466" i="1" s="1"/>
  <c r="H1465" i="1"/>
  <c r="D1465" i="1"/>
  <c r="G1465" i="1" s="1"/>
  <c r="C1465" i="1"/>
  <c r="H1464" i="1"/>
  <c r="D1464" i="1"/>
  <c r="J1464" i="1" s="1"/>
  <c r="C1464" i="1"/>
  <c r="G1464" i="1" s="1"/>
  <c r="I1464" i="1" s="1"/>
  <c r="H1463" i="1"/>
  <c r="D1463" i="1"/>
  <c r="G1463" i="1" s="1"/>
  <c r="C1463" i="1"/>
  <c r="H1462" i="1"/>
  <c r="D1462" i="1"/>
  <c r="J1462" i="1" s="1"/>
  <c r="C1462" i="1"/>
  <c r="G1462" i="1" s="1"/>
  <c r="I1462" i="1" s="1"/>
  <c r="D1461" i="1"/>
  <c r="H1461" i="1" s="1"/>
  <c r="C1461" i="1"/>
  <c r="J1460" i="1"/>
  <c r="D1460" i="1"/>
  <c r="G1460" i="1" s="1"/>
  <c r="C1460" i="1"/>
  <c r="J1459" i="1"/>
  <c r="D1459" i="1"/>
  <c r="H1459" i="1" s="1"/>
  <c r="C1459" i="1"/>
  <c r="J1458" i="1"/>
  <c r="D1458" i="1"/>
  <c r="G1458" i="1" s="1"/>
  <c r="C1458" i="1"/>
  <c r="J1457" i="1"/>
  <c r="D1457" i="1"/>
  <c r="H1457" i="1" s="1"/>
  <c r="C1457" i="1"/>
  <c r="J1456" i="1"/>
  <c r="D1456" i="1"/>
  <c r="G1456" i="1" s="1"/>
  <c r="C1456" i="1"/>
  <c r="J1455" i="1"/>
  <c r="D1455" i="1"/>
  <c r="H1455" i="1" s="1"/>
  <c r="C1455" i="1"/>
  <c r="H1454" i="1"/>
  <c r="D1454" i="1"/>
  <c r="C1454" i="1"/>
  <c r="G1454" i="1" s="1"/>
  <c r="D1453" i="1"/>
  <c r="H1453" i="1" s="1"/>
  <c r="C1453" i="1"/>
  <c r="D1452" i="1"/>
  <c r="G1452" i="1" s="1"/>
  <c r="C1452" i="1"/>
  <c r="D1451" i="1"/>
  <c r="J1451" i="1" s="1"/>
  <c r="C1451" i="1"/>
  <c r="D1450" i="1"/>
  <c r="G1450" i="1" s="1"/>
  <c r="C1450" i="1"/>
  <c r="D1449" i="1"/>
  <c r="J1449" i="1" s="1"/>
  <c r="C1449" i="1"/>
  <c r="D1448" i="1"/>
  <c r="G1448" i="1" s="1"/>
  <c r="C1448" i="1"/>
  <c r="D1447" i="1"/>
  <c r="J1447" i="1" s="1"/>
  <c r="C1447" i="1"/>
  <c r="D1446" i="1"/>
  <c r="G1446" i="1" s="1"/>
  <c r="C1446" i="1"/>
  <c r="J1445" i="1"/>
  <c r="G1445" i="1"/>
  <c r="D1445" i="1"/>
  <c r="C1445" i="1"/>
  <c r="H1445" i="1" s="1"/>
  <c r="G1444" i="1"/>
  <c r="D1444" i="1"/>
  <c r="C1444" i="1"/>
  <c r="G1443" i="1"/>
  <c r="D1443" i="1"/>
  <c r="C1443" i="1"/>
  <c r="G1442" i="1"/>
  <c r="D1442" i="1"/>
  <c r="C1442" i="1"/>
  <c r="G1441" i="1"/>
  <c r="D1441" i="1"/>
  <c r="C1441" i="1"/>
  <c r="G1440" i="1"/>
  <c r="D1440" i="1"/>
  <c r="C1440" i="1"/>
  <c r="G1439" i="1"/>
  <c r="D1439" i="1"/>
  <c r="C1439" i="1"/>
  <c r="D1438" i="1"/>
  <c r="C1438" i="1"/>
  <c r="H1438" i="1" s="1"/>
  <c r="D1437" i="1"/>
  <c r="C1437" i="1"/>
  <c r="H1437" i="1" s="1"/>
  <c r="G1436" i="1"/>
  <c r="D1436" i="1"/>
  <c r="C1436" i="1"/>
  <c r="H1436" i="1" s="1"/>
  <c r="D1435" i="1"/>
  <c r="D1434" i="1"/>
  <c r="C1434" i="1"/>
  <c r="H1434" i="1" s="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D1346" i="1"/>
  <c r="C1346" i="1"/>
  <c r="H1346" i="1" s="1"/>
  <c r="D1345" i="1"/>
  <c r="C1345" i="1"/>
  <c r="H1345" i="1" s="1"/>
  <c r="G1344" i="1"/>
  <c r="D1344" i="1"/>
  <c r="C1344" i="1"/>
  <c r="H1344" i="1" s="1"/>
  <c r="G1343" i="1"/>
  <c r="D1343" i="1"/>
  <c r="C1343" i="1"/>
  <c r="H1343" i="1" s="1"/>
  <c r="D1342" i="1"/>
  <c r="C1342" i="1"/>
  <c r="H1342" i="1" s="1"/>
  <c r="D1341" i="1"/>
  <c r="C1341" i="1"/>
  <c r="H1341" i="1" s="1"/>
  <c r="G1340" i="1"/>
  <c r="D1340" i="1"/>
  <c r="C1340" i="1"/>
  <c r="H1340" i="1" s="1"/>
  <c r="G1339" i="1"/>
  <c r="D1339" i="1"/>
  <c r="C1339" i="1"/>
  <c r="H1339" i="1" s="1"/>
  <c r="D1338" i="1"/>
  <c r="C1338" i="1"/>
  <c r="H1338" i="1" s="1"/>
  <c r="D1337" i="1"/>
  <c r="C1337" i="1"/>
  <c r="H1337" i="1" s="1"/>
  <c r="G1336" i="1"/>
  <c r="D1336" i="1"/>
  <c r="C1336" i="1"/>
  <c r="H1336" i="1" s="1"/>
  <c r="G1335" i="1"/>
  <c r="D1335" i="1"/>
  <c r="C1335" i="1"/>
  <c r="H1335" i="1" s="1"/>
  <c r="D1334" i="1"/>
  <c r="C1334" i="1"/>
  <c r="H1334" i="1" s="1"/>
  <c r="D1333" i="1"/>
  <c r="C1333" i="1"/>
  <c r="H1333" i="1" s="1"/>
  <c r="G1332" i="1"/>
  <c r="D1332" i="1"/>
  <c r="C1332" i="1"/>
  <c r="H1332" i="1" s="1"/>
  <c r="G1331" i="1"/>
  <c r="D1331" i="1"/>
  <c r="C1331" i="1"/>
  <c r="H1331" i="1" s="1"/>
  <c r="D1330" i="1"/>
  <c r="C1330" i="1"/>
  <c r="H1330" i="1" s="1"/>
  <c r="D1329" i="1"/>
  <c r="C1329" i="1"/>
  <c r="H1329" i="1" s="1"/>
  <c r="G1328" i="1"/>
  <c r="D1328" i="1"/>
  <c r="C1328" i="1"/>
  <c r="H1328" i="1" s="1"/>
  <c r="G1327" i="1"/>
  <c r="D1327" i="1"/>
  <c r="C1327" i="1"/>
  <c r="H1327" i="1" s="1"/>
  <c r="D1326" i="1"/>
  <c r="C1326" i="1"/>
  <c r="H1326" i="1" s="1"/>
  <c r="D1325" i="1"/>
  <c r="C1325" i="1"/>
  <c r="H1325" i="1" s="1"/>
  <c r="G1324" i="1"/>
  <c r="D1324" i="1"/>
  <c r="C1324" i="1"/>
  <c r="H1324" i="1" s="1"/>
  <c r="G1323" i="1"/>
  <c r="D1323" i="1"/>
  <c r="C1323" i="1"/>
  <c r="H1323" i="1" s="1"/>
  <c r="D1322" i="1"/>
  <c r="C1322" i="1"/>
  <c r="H1322" i="1" s="1"/>
  <c r="D1321" i="1"/>
  <c r="C1321" i="1"/>
  <c r="H1321" i="1" s="1"/>
  <c r="G1320" i="1"/>
  <c r="D1320" i="1"/>
  <c r="C1320" i="1"/>
  <c r="H1320" i="1" s="1"/>
  <c r="G1319" i="1"/>
  <c r="D1319" i="1"/>
  <c r="C1319" i="1"/>
  <c r="H1319" i="1" s="1"/>
  <c r="D1318" i="1"/>
  <c r="C1318" i="1"/>
  <c r="H1318" i="1" s="1"/>
  <c r="D1317" i="1"/>
  <c r="C1317" i="1"/>
  <c r="H1317" i="1" s="1"/>
  <c r="G1316" i="1"/>
  <c r="D1316" i="1"/>
  <c r="C1316" i="1"/>
  <c r="H1316" i="1" s="1"/>
  <c r="G1315" i="1"/>
  <c r="D1315" i="1"/>
  <c r="C1315" i="1"/>
  <c r="H1315" i="1" s="1"/>
  <c r="D1314" i="1"/>
  <c r="C1314" i="1"/>
  <c r="H1314" i="1" s="1"/>
  <c r="D1313" i="1"/>
  <c r="C1313" i="1"/>
  <c r="H1313" i="1" s="1"/>
  <c r="G1312" i="1"/>
  <c r="D1312" i="1"/>
  <c r="C1312" i="1"/>
  <c r="H1312" i="1" s="1"/>
  <c r="G1311" i="1"/>
  <c r="D1311" i="1"/>
  <c r="C1311" i="1"/>
  <c r="H1311" i="1" s="1"/>
  <c r="D1310" i="1"/>
  <c r="C1310" i="1"/>
  <c r="H1310" i="1" s="1"/>
  <c r="D1309" i="1"/>
  <c r="C1309" i="1"/>
  <c r="H1309" i="1" s="1"/>
  <c r="G1308" i="1"/>
  <c r="D1308" i="1"/>
  <c r="C1308" i="1"/>
  <c r="H1308" i="1" s="1"/>
  <c r="G1307" i="1"/>
  <c r="D1307" i="1"/>
  <c r="C1307" i="1"/>
  <c r="H1307" i="1" s="1"/>
  <c r="D1306" i="1"/>
  <c r="C1306" i="1"/>
  <c r="H1306" i="1" s="1"/>
  <c r="D1305" i="1"/>
  <c r="C1305" i="1"/>
  <c r="H1305" i="1" s="1"/>
  <c r="G1304" i="1"/>
  <c r="D1304" i="1"/>
  <c r="C1304" i="1"/>
  <c r="H1304" i="1" s="1"/>
  <c r="G1303" i="1"/>
  <c r="D1303" i="1"/>
  <c r="C1303" i="1"/>
  <c r="H1303" i="1" s="1"/>
  <c r="D1302" i="1"/>
  <c r="C1302" i="1"/>
  <c r="H1302" i="1" s="1"/>
  <c r="D1301" i="1"/>
  <c r="C1301" i="1"/>
  <c r="H1301" i="1" s="1"/>
  <c r="G1300" i="1"/>
  <c r="D1300" i="1"/>
  <c r="C1300" i="1"/>
  <c r="H1300" i="1" s="1"/>
  <c r="D1299" i="1"/>
  <c r="D1298" i="1"/>
  <c r="C1298" i="1"/>
  <c r="H1298" i="1" s="1"/>
  <c r="D1297" i="1"/>
  <c r="C1297" i="1"/>
  <c r="H1297" i="1" s="1"/>
  <c r="G1296" i="1"/>
  <c r="D1296" i="1"/>
  <c r="C1296" i="1"/>
  <c r="H1296" i="1" s="1"/>
  <c r="G1295" i="1"/>
  <c r="D1295" i="1"/>
  <c r="C1295" i="1"/>
  <c r="H1295" i="1" s="1"/>
  <c r="D1294" i="1"/>
  <c r="C1294" i="1"/>
  <c r="H1294" i="1" s="1"/>
  <c r="D1293" i="1"/>
  <c r="C1293" i="1"/>
  <c r="H1293" i="1" s="1"/>
  <c r="G1292" i="1"/>
  <c r="D1292" i="1"/>
  <c r="C1292" i="1"/>
  <c r="H1292" i="1" s="1"/>
  <c r="G1291" i="1"/>
  <c r="D1291" i="1"/>
  <c r="C1291" i="1"/>
  <c r="H1291" i="1" s="1"/>
  <c r="D1290" i="1"/>
  <c r="C1290" i="1"/>
  <c r="H1290" i="1" s="1"/>
  <c r="D1289" i="1"/>
  <c r="C1289" i="1"/>
  <c r="H1289" i="1" s="1"/>
  <c r="G1288" i="1"/>
  <c r="D1288" i="1"/>
  <c r="C1288" i="1"/>
  <c r="H1288" i="1" s="1"/>
  <c r="G1287" i="1"/>
  <c r="D1287" i="1"/>
  <c r="C1287" i="1"/>
  <c r="H1287" i="1" s="1"/>
  <c r="D1286" i="1"/>
  <c r="C1286" i="1"/>
  <c r="H1286" i="1" s="1"/>
  <c r="D1285" i="1"/>
  <c r="C1285" i="1"/>
  <c r="H1285" i="1" s="1"/>
  <c r="G1284" i="1"/>
  <c r="D1284" i="1"/>
  <c r="C1284" i="1"/>
  <c r="H1284" i="1" s="1"/>
  <c r="G1283" i="1"/>
  <c r="D1283" i="1"/>
  <c r="C1283" i="1"/>
  <c r="H1283" i="1" s="1"/>
  <c r="D1282" i="1"/>
  <c r="C1282" i="1"/>
  <c r="H1282" i="1" s="1"/>
  <c r="D1281" i="1"/>
  <c r="C1281" i="1"/>
  <c r="H1281" i="1" s="1"/>
  <c r="G1280" i="1"/>
  <c r="D1280" i="1"/>
  <c r="C1280" i="1"/>
  <c r="H1280" i="1" s="1"/>
  <c r="G1279" i="1"/>
  <c r="D1279" i="1"/>
  <c r="C1279" i="1"/>
  <c r="H1279" i="1" s="1"/>
  <c r="D1278" i="1"/>
  <c r="C1278" i="1"/>
  <c r="H1278" i="1" s="1"/>
  <c r="D1277" i="1"/>
  <c r="C1277" i="1"/>
  <c r="H1277" i="1" s="1"/>
  <c r="G1276" i="1"/>
  <c r="D1276" i="1"/>
  <c r="C1276" i="1"/>
  <c r="H1276" i="1" s="1"/>
  <c r="G1275" i="1"/>
  <c r="D1275" i="1"/>
  <c r="C1275" i="1"/>
  <c r="H1275" i="1" s="1"/>
  <c r="D1274" i="1"/>
  <c r="C1274" i="1"/>
  <c r="H1274" i="1" s="1"/>
  <c r="D1273" i="1"/>
  <c r="C1273" i="1"/>
  <c r="H1273" i="1" s="1"/>
  <c r="G1272" i="1"/>
  <c r="D1272" i="1"/>
  <c r="C1272" i="1"/>
  <c r="H1272" i="1" s="1"/>
  <c r="G1271" i="1"/>
  <c r="D1271" i="1"/>
  <c r="C1271" i="1"/>
  <c r="H1271" i="1" s="1"/>
  <c r="D1270" i="1"/>
  <c r="C1270" i="1"/>
  <c r="H1270" i="1" s="1"/>
  <c r="D1269" i="1"/>
  <c r="C1269" i="1"/>
  <c r="H1269" i="1" s="1"/>
  <c r="G1268" i="1"/>
  <c r="D1268" i="1"/>
  <c r="C1268" i="1"/>
  <c r="H1268" i="1" s="1"/>
  <c r="G1267" i="1"/>
  <c r="D1267" i="1"/>
  <c r="C1267" i="1"/>
  <c r="H1267" i="1" s="1"/>
  <c r="D1266" i="1"/>
  <c r="C1266" i="1"/>
  <c r="H1266" i="1" s="1"/>
  <c r="D1265" i="1"/>
  <c r="C1265" i="1"/>
  <c r="H1265" i="1" s="1"/>
  <c r="G1264" i="1"/>
  <c r="D1264" i="1"/>
  <c r="C1264" i="1"/>
  <c r="H1264" i="1" s="1"/>
  <c r="G1263" i="1"/>
  <c r="D1263" i="1"/>
  <c r="C1263" i="1"/>
  <c r="H1263" i="1" s="1"/>
  <c r="D1262" i="1"/>
  <c r="C1262" i="1"/>
  <c r="H1262" i="1" s="1"/>
  <c r="D1261" i="1"/>
  <c r="C1261" i="1"/>
  <c r="H1261" i="1" s="1"/>
  <c r="G1260" i="1"/>
  <c r="D1260" i="1"/>
  <c r="C1260" i="1"/>
  <c r="H1260" i="1" s="1"/>
  <c r="G1259" i="1"/>
  <c r="D1259" i="1"/>
  <c r="C1259" i="1"/>
  <c r="H1259" i="1" s="1"/>
  <c r="D1258" i="1"/>
  <c r="C1258" i="1"/>
  <c r="H1258" i="1" s="1"/>
  <c r="D1257" i="1"/>
  <c r="C1257" i="1"/>
  <c r="H1257" i="1" s="1"/>
  <c r="G1256" i="1"/>
  <c r="D1256" i="1"/>
  <c r="C1256" i="1"/>
  <c r="H1256" i="1" s="1"/>
  <c r="G1255" i="1"/>
  <c r="D1255" i="1"/>
  <c r="C1255" i="1"/>
  <c r="H1255" i="1" s="1"/>
  <c r="D1254" i="1"/>
  <c r="C1254" i="1"/>
  <c r="H1254" i="1" s="1"/>
  <c r="D1253" i="1"/>
  <c r="C1253" i="1"/>
  <c r="H1253" i="1" s="1"/>
  <c r="G1252" i="1"/>
  <c r="D1252" i="1"/>
  <c r="C1252" i="1"/>
  <c r="H1252" i="1" s="1"/>
  <c r="G1251" i="1"/>
  <c r="D1251" i="1"/>
  <c r="C1251" i="1"/>
  <c r="H1251" i="1" s="1"/>
  <c r="D1250" i="1"/>
  <c r="C1250" i="1"/>
  <c r="H1250" i="1" s="1"/>
  <c r="D1249" i="1"/>
  <c r="C1249" i="1"/>
  <c r="H1249" i="1" s="1"/>
  <c r="G1248" i="1"/>
  <c r="D1248" i="1"/>
  <c r="C1248" i="1"/>
  <c r="H1248" i="1" s="1"/>
  <c r="G1247" i="1"/>
  <c r="D1247" i="1"/>
  <c r="C1247" i="1"/>
  <c r="H1247" i="1" s="1"/>
  <c r="D1246" i="1"/>
  <c r="C1246" i="1"/>
  <c r="H1246" i="1" s="1"/>
  <c r="D1245" i="1"/>
  <c r="C1245" i="1"/>
  <c r="H1245" i="1" s="1"/>
  <c r="G1244" i="1"/>
  <c r="D1244" i="1"/>
  <c r="C1244" i="1"/>
  <c r="H1244" i="1" s="1"/>
  <c r="G1243" i="1"/>
  <c r="D1243" i="1"/>
  <c r="C1243" i="1"/>
  <c r="H1243" i="1" s="1"/>
  <c r="D1242" i="1"/>
  <c r="C1242" i="1"/>
  <c r="H1242" i="1" s="1"/>
  <c r="D1241" i="1"/>
  <c r="C1241" i="1"/>
  <c r="H1241" i="1" s="1"/>
  <c r="G1240" i="1"/>
  <c r="D1240" i="1"/>
  <c r="C1240" i="1"/>
  <c r="H1240" i="1" s="1"/>
  <c r="G1239" i="1"/>
  <c r="D1239" i="1"/>
  <c r="C1239" i="1"/>
  <c r="H1239" i="1" s="1"/>
  <c r="D1238" i="1"/>
  <c r="C1238" i="1"/>
  <c r="H1238" i="1" s="1"/>
  <c r="D1237" i="1"/>
  <c r="C1237" i="1"/>
  <c r="H1237" i="1" s="1"/>
  <c r="G1236" i="1"/>
  <c r="D1236" i="1"/>
  <c r="C1236" i="1"/>
  <c r="H1236" i="1" s="1"/>
  <c r="D1235" i="1"/>
  <c r="D1234" i="1"/>
  <c r="C1234" i="1"/>
  <c r="H1234" i="1" s="1"/>
  <c r="D1233" i="1"/>
  <c r="C1233" i="1"/>
  <c r="H1233" i="1" s="1"/>
  <c r="G1232" i="1"/>
  <c r="D1232" i="1"/>
  <c r="C1232" i="1"/>
  <c r="H1232" i="1" s="1"/>
  <c r="G1231" i="1"/>
  <c r="D1231" i="1"/>
  <c r="C1231" i="1"/>
  <c r="H1231" i="1" s="1"/>
  <c r="D1230" i="1"/>
  <c r="C1230" i="1"/>
  <c r="H1230" i="1" s="1"/>
  <c r="D1229" i="1"/>
  <c r="C1229" i="1"/>
  <c r="H1229" i="1" s="1"/>
  <c r="G1228" i="1"/>
  <c r="D1228" i="1"/>
  <c r="C1228" i="1"/>
  <c r="H1228" i="1" s="1"/>
  <c r="G1227" i="1"/>
  <c r="D1227" i="1"/>
  <c r="C1227" i="1"/>
  <c r="H1227" i="1" s="1"/>
  <c r="D1226" i="1"/>
  <c r="C1226" i="1"/>
  <c r="H1226" i="1" s="1"/>
  <c r="D1225" i="1"/>
  <c r="C1225" i="1"/>
  <c r="H1225" i="1" s="1"/>
  <c r="G1224" i="1"/>
  <c r="D1224" i="1"/>
  <c r="C1224" i="1"/>
  <c r="H1224" i="1" s="1"/>
  <c r="G1223" i="1"/>
  <c r="D1223" i="1"/>
  <c r="C1223" i="1"/>
  <c r="H1223" i="1" s="1"/>
  <c r="D1222" i="1"/>
  <c r="C1222" i="1"/>
  <c r="H1222" i="1" s="1"/>
  <c r="D1221" i="1"/>
  <c r="C1221" i="1"/>
  <c r="H1221" i="1" s="1"/>
  <c r="G1220" i="1"/>
  <c r="D1220" i="1"/>
  <c r="C1220" i="1"/>
  <c r="H1220" i="1" s="1"/>
  <c r="G1219" i="1"/>
  <c r="D1219" i="1"/>
  <c r="C1219" i="1"/>
  <c r="H1219" i="1" s="1"/>
  <c r="D1218" i="1"/>
  <c r="C1218" i="1"/>
  <c r="H1218" i="1" s="1"/>
  <c r="D1217" i="1"/>
  <c r="C1217" i="1"/>
  <c r="H1217" i="1" s="1"/>
  <c r="G1216" i="1"/>
  <c r="D1216" i="1"/>
  <c r="C1216" i="1"/>
  <c r="H1216" i="1" s="1"/>
  <c r="D1215" i="1"/>
  <c r="D1214" i="1"/>
  <c r="D1213" i="1"/>
  <c r="C1213" i="1"/>
  <c r="H1213" i="1" s="1"/>
  <c r="G1212" i="1"/>
  <c r="D1212" i="1"/>
  <c r="C1212" i="1"/>
  <c r="H1212" i="1" s="1"/>
  <c r="G1211" i="1"/>
  <c r="D1211" i="1"/>
  <c r="C1211" i="1"/>
  <c r="H1211" i="1" s="1"/>
  <c r="D1210" i="1"/>
  <c r="C1210" i="1"/>
  <c r="H1210" i="1" s="1"/>
  <c r="D1209" i="1"/>
  <c r="C1209" i="1"/>
  <c r="H1209" i="1" s="1"/>
  <c r="G1208" i="1"/>
  <c r="D1208" i="1"/>
  <c r="C1208" i="1"/>
  <c r="H1208" i="1" s="1"/>
  <c r="G1207" i="1"/>
  <c r="D1207" i="1"/>
  <c r="C1207" i="1"/>
  <c r="H1207" i="1" s="1"/>
  <c r="D1206" i="1"/>
  <c r="C1206" i="1"/>
  <c r="H1206" i="1" s="1"/>
  <c r="D1205" i="1"/>
  <c r="C1205" i="1"/>
  <c r="H1205" i="1" s="1"/>
  <c r="G1204" i="1"/>
  <c r="D1204" i="1"/>
  <c r="C1204" i="1"/>
  <c r="H1204" i="1" s="1"/>
  <c r="G1203" i="1"/>
  <c r="D1203" i="1"/>
  <c r="C1203" i="1"/>
  <c r="H1203" i="1" s="1"/>
  <c r="D1202" i="1"/>
  <c r="C1202" i="1"/>
  <c r="H1202" i="1" s="1"/>
  <c r="D1201" i="1"/>
  <c r="C1201" i="1"/>
  <c r="H1201" i="1" s="1"/>
  <c r="G1200" i="1"/>
  <c r="D1200" i="1"/>
  <c r="C1200" i="1"/>
  <c r="H1200" i="1" s="1"/>
  <c r="G1199" i="1"/>
  <c r="D1199" i="1"/>
  <c r="C1199" i="1"/>
  <c r="H1199" i="1" s="1"/>
  <c r="D1198" i="1"/>
  <c r="C1198" i="1"/>
  <c r="H1198" i="1" s="1"/>
  <c r="D1197" i="1"/>
  <c r="C1197" i="1"/>
  <c r="H1197" i="1" s="1"/>
  <c r="G1196" i="1"/>
  <c r="D1196" i="1"/>
  <c r="C1196" i="1"/>
  <c r="H1196" i="1" s="1"/>
  <c r="G1195" i="1"/>
  <c r="D1195" i="1"/>
  <c r="C1195" i="1"/>
  <c r="H1195" i="1" s="1"/>
  <c r="D1194" i="1"/>
  <c r="C1194" i="1"/>
  <c r="H1194" i="1" s="1"/>
  <c r="D1193" i="1"/>
  <c r="C1193" i="1"/>
  <c r="H1193" i="1" s="1"/>
  <c r="G1192" i="1"/>
  <c r="D1192" i="1"/>
  <c r="C1192" i="1"/>
  <c r="H1192" i="1" s="1"/>
  <c r="G1191" i="1"/>
  <c r="D1191" i="1"/>
  <c r="C1191" i="1"/>
  <c r="H1191" i="1" s="1"/>
  <c r="D1190" i="1"/>
  <c r="C1190" i="1"/>
  <c r="H1190" i="1" s="1"/>
  <c r="D1189" i="1"/>
  <c r="C1189" i="1"/>
  <c r="H1189" i="1" s="1"/>
  <c r="G1188" i="1"/>
  <c r="D1188" i="1"/>
  <c r="C1188" i="1"/>
  <c r="H1188" i="1" s="1"/>
  <c r="G1187" i="1"/>
  <c r="D1187" i="1"/>
  <c r="C1187" i="1"/>
  <c r="H1187" i="1" s="1"/>
  <c r="D1186" i="1"/>
  <c r="C1186" i="1"/>
  <c r="H1186" i="1" s="1"/>
  <c r="D1185" i="1"/>
  <c r="C1185" i="1"/>
  <c r="H1185" i="1" s="1"/>
  <c r="G1184" i="1"/>
  <c r="D1184" i="1"/>
  <c r="C1184" i="1"/>
  <c r="H1184" i="1" s="1"/>
  <c r="G1183" i="1"/>
  <c r="D1183" i="1"/>
  <c r="C1183" i="1"/>
  <c r="H1183" i="1" s="1"/>
  <c r="D1182" i="1"/>
  <c r="C1182" i="1"/>
  <c r="H1182" i="1" s="1"/>
  <c r="D1181" i="1"/>
  <c r="C1181" i="1"/>
  <c r="H1181" i="1" s="1"/>
  <c r="G1180" i="1"/>
  <c r="D1180" i="1"/>
  <c r="C1180" i="1"/>
  <c r="H1180" i="1" s="1"/>
  <c r="G1179" i="1"/>
  <c r="D1179" i="1"/>
  <c r="C1179" i="1"/>
  <c r="H1179" i="1" s="1"/>
  <c r="D1178" i="1"/>
  <c r="C1178" i="1"/>
  <c r="H1178" i="1" s="1"/>
  <c r="D1177" i="1"/>
  <c r="C1177" i="1"/>
  <c r="H1177" i="1" s="1"/>
  <c r="G1176" i="1"/>
  <c r="D1176" i="1"/>
  <c r="C1176" i="1"/>
  <c r="H1176" i="1" s="1"/>
  <c r="G1175" i="1"/>
  <c r="D1175" i="1"/>
  <c r="C1175" i="1"/>
  <c r="H1175" i="1" s="1"/>
  <c r="D1174" i="1"/>
  <c r="C1174" i="1"/>
  <c r="H1174" i="1" s="1"/>
  <c r="D1173" i="1"/>
  <c r="C1173" i="1"/>
  <c r="H1173" i="1" s="1"/>
  <c r="G1172" i="1"/>
  <c r="D1172" i="1"/>
  <c r="C1172" i="1"/>
  <c r="H1172" i="1" s="1"/>
  <c r="G1171" i="1"/>
  <c r="D1171" i="1"/>
  <c r="C1171" i="1"/>
  <c r="H1171" i="1" s="1"/>
  <c r="D1170" i="1"/>
  <c r="C1170" i="1"/>
  <c r="H1170" i="1" s="1"/>
  <c r="D1169" i="1"/>
  <c r="C1169" i="1"/>
  <c r="H1169" i="1" s="1"/>
  <c r="G1168" i="1"/>
  <c r="D1168" i="1"/>
  <c r="C1168" i="1"/>
  <c r="H1168" i="1" s="1"/>
  <c r="D1167" i="1"/>
  <c r="D1166" i="1"/>
  <c r="C1166" i="1"/>
  <c r="H1166" i="1" s="1"/>
  <c r="D1165" i="1"/>
  <c r="C1165" i="1"/>
  <c r="H1165" i="1" s="1"/>
  <c r="G1164" i="1"/>
  <c r="D1164" i="1"/>
  <c r="C1164" i="1"/>
  <c r="H1164" i="1" s="1"/>
  <c r="G1163" i="1"/>
  <c r="D1163" i="1"/>
  <c r="C1163" i="1"/>
  <c r="H1163" i="1" s="1"/>
  <c r="D1162" i="1"/>
  <c r="C1162" i="1"/>
  <c r="H1162" i="1" s="1"/>
  <c r="D1161" i="1"/>
  <c r="C1161" i="1"/>
  <c r="H1161" i="1" s="1"/>
  <c r="G1160" i="1"/>
  <c r="D1160" i="1"/>
  <c r="C1160" i="1"/>
  <c r="H1160" i="1" s="1"/>
  <c r="G1159" i="1"/>
  <c r="D1159" i="1"/>
  <c r="C1159" i="1"/>
  <c r="H1159" i="1" s="1"/>
  <c r="D1158" i="1"/>
  <c r="C1158" i="1"/>
  <c r="H1158" i="1" s="1"/>
  <c r="D1157" i="1"/>
  <c r="C1157" i="1"/>
  <c r="H1157" i="1" s="1"/>
  <c r="G1156" i="1"/>
  <c r="D1156" i="1"/>
  <c r="C1156" i="1"/>
  <c r="H1156" i="1" s="1"/>
  <c r="G1155" i="1"/>
  <c r="D1155" i="1"/>
  <c r="C1155" i="1"/>
  <c r="H1155" i="1" s="1"/>
  <c r="D1154" i="1"/>
  <c r="C1154" i="1"/>
  <c r="H1154" i="1" s="1"/>
  <c r="D1151" i="1"/>
  <c r="C1151" i="1"/>
  <c r="H1151" i="1" s="1"/>
  <c r="G1150" i="1"/>
  <c r="D1150" i="1"/>
  <c r="C1150" i="1"/>
  <c r="H1150" i="1" s="1"/>
  <c r="G1149" i="1"/>
  <c r="D1149" i="1"/>
  <c r="C1149" i="1"/>
  <c r="H1149" i="1" s="1"/>
  <c r="D1148" i="1"/>
  <c r="C1148" i="1"/>
  <c r="H1148" i="1" s="1"/>
  <c r="D1147" i="1"/>
  <c r="C1147" i="1"/>
  <c r="H1147" i="1" s="1"/>
  <c r="G1146" i="1"/>
  <c r="D1146" i="1"/>
  <c r="C1146" i="1"/>
  <c r="H1146" i="1" s="1"/>
  <c r="G1145" i="1"/>
  <c r="D1145" i="1"/>
  <c r="C1145" i="1"/>
  <c r="H1145" i="1" s="1"/>
  <c r="D1144" i="1"/>
  <c r="C1144" i="1"/>
  <c r="H1144" i="1" s="1"/>
  <c r="D1143" i="1"/>
  <c r="C1143" i="1"/>
  <c r="H1143" i="1" s="1"/>
  <c r="G1142" i="1"/>
  <c r="D1142" i="1"/>
  <c r="C1142" i="1"/>
  <c r="H1142" i="1" s="1"/>
  <c r="G1141" i="1"/>
  <c r="D1141" i="1"/>
  <c r="C1141" i="1"/>
  <c r="H1141" i="1" s="1"/>
  <c r="D1140" i="1"/>
  <c r="C1140" i="1"/>
  <c r="H1140" i="1" s="1"/>
  <c r="D1139" i="1"/>
  <c r="C1139" i="1"/>
  <c r="H1139" i="1" s="1"/>
  <c r="G1138" i="1"/>
  <c r="D1138" i="1"/>
  <c r="C1138" i="1"/>
  <c r="H1138" i="1" s="1"/>
  <c r="G1137" i="1"/>
  <c r="D1137" i="1"/>
  <c r="C1137" i="1"/>
  <c r="H1137" i="1" s="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D1128" i="1"/>
  <c r="C1128" i="1"/>
  <c r="H1128" i="1" s="1"/>
  <c r="D1127" i="1"/>
  <c r="C1127" i="1"/>
  <c r="H1127" i="1" s="1"/>
  <c r="G1126" i="1"/>
  <c r="D1126" i="1"/>
  <c r="C1126" i="1"/>
  <c r="H1126" i="1" s="1"/>
  <c r="G1125" i="1"/>
  <c r="D1125" i="1"/>
  <c r="C1125" i="1"/>
  <c r="H1125"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G985" i="1"/>
  <c r="D985" i="1"/>
  <c r="C985" i="1"/>
  <c r="H985"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D961" i="1"/>
  <c r="G961" i="1" s="1"/>
  <c r="C961" i="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D931" i="1"/>
  <c r="C931" i="1"/>
  <c r="H931" i="1" s="1"/>
  <c r="G930" i="1"/>
  <c r="D930" i="1"/>
  <c r="C930" i="1"/>
  <c r="H930" i="1" s="1"/>
  <c r="G929" i="1"/>
  <c r="D929" i="1"/>
  <c r="C929" i="1"/>
  <c r="H929" i="1" s="1"/>
  <c r="G928" i="1"/>
  <c r="D928" i="1"/>
  <c r="C928" i="1"/>
  <c r="H928" i="1" s="1"/>
  <c r="D927" i="1"/>
  <c r="C927" i="1"/>
  <c r="H927" i="1" s="1"/>
  <c r="G926" i="1"/>
  <c r="D926" i="1"/>
  <c r="C926" i="1"/>
  <c r="H926" i="1" s="1"/>
  <c r="G925" i="1"/>
  <c r="D925" i="1"/>
  <c r="C925" i="1"/>
  <c r="H925" i="1" s="1"/>
  <c r="G924" i="1"/>
  <c r="D924" i="1"/>
  <c r="C924" i="1"/>
  <c r="H924" i="1" s="1"/>
  <c r="D923" i="1"/>
  <c r="C923" i="1"/>
  <c r="H923" i="1" s="1"/>
  <c r="G922" i="1"/>
  <c r="D922" i="1"/>
  <c r="C922" i="1"/>
  <c r="H922" i="1" s="1"/>
  <c r="G921" i="1"/>
  <c r="D921" i="1"/>
  <c r="C921" i="1"/>
  <c r="H921" i="1" s="1"/>
  <c r="G920" i="1"/>
  <c r="D920" i="1"/>
  <c r="C920" i="1"/>
  <c r="H920" i="1" s="1"/>
  <c r="D919" i="1"/>
  <c r="C919" i="1"/>
  <c r="H919" i="1" s="1"/>
  <c r="G918" i="1"/>
  <c r="D918" i="1"/>
  <c r="C918" i="1"/>
  <c r="H918" i="1" s="1"/>
  <c r="G917" i="1"/>
  <c r="D917" i="1"/>
  <c r="C917" i="1"/>
  <c r="H917" i="1" s="1"/>
  <c r="G916" i="1"/>
  <c r="D916" i="1"/>
  <c r="C916" i="1"/>
  <c r="H916" i="1" s="1"/>
  <c r="D915" i="1"/>
  <c r="C915" i="1"/>
  <c r="H915" i="1" s="1"/>
  <c r="G914" i="1"/>
  <c r="D914" i="1"/>
  <c r="C914" i="1"/>
  <c r="H914" i="1" s="1"/>
  <c r="G913" i="1"/>
  <c r="D913" i="1"/>
  <c r="C913" i="1"/>
  <c r="H913" i="1" s="1"/>
  <c r="G912" i="1"/>
  <c r="D912" i="1"/>
  <c r="C912" i="1"/>
  <c r="H912" i="1" s="1"/>
  <c r="D911" i="1"/>
  <c r="C911" i="1"/>
  <c r="H911" i="1" s="1"/>
  <c r="G910" i="1"/>
  <c r="D910" i="1"/>
  <c r="C910" i="1"/>
  <c r="H910" i="1" s="1"/>
  <c r="G909" i="1"/>
  <c r="D909" i="1"/>
  <c r="C909" i="1"/>
  <c r="H909" i="1" s="1"/>
  <c r="G908" i="1"/>
  <c r="D908" i="1"/>
  <c r="C908" i="1"/>
  <c r="H908" i="1" s="1"/>
  <c r="D907" i="1"/>
  <c r="C907" i="1"/>
  <c r="H907" i="1" s="1"/>
  <c r="G906" i="1"/>
  <c r="D906" i="1"/>
  <c r="C906" i="1"/>
  <c r="H906" i="1" s="1"/>
  <c r="G905" i="1"/>
  <c r="D905" i="1"/>
  <c r="C905" i="1"/>
  <c r="H905" i="1" s="1"/>
  <c r="G904" i="1"/>
  <c r="D904" i="1"/>
  <c r="C904" i="1"/>
  <c r="H904" i="1" s="1"/>
  <c r="D903" i="1"/>
  <c r="C903" i="1"/>
  <c r="H903" i="1" s="1"/>
  <c r="G902" i="1"/>
  <c r="D902" i="1"/>
  <c r="C902" i="1"/>
  <c r="H902" i="1" s="1"/>
  <c r="G901" i="1"/>
  <c r="D901" i="1"/>
  <c r="C901" i="1"/>
  <c r="H901" i="1" s="1"/>
  <c r="G900" i="1"/>
  <c r="D900" i="1"/>
  <c r="C900" i="1"/>
  <c r="H900" i="1" s="1"/>
  <c r="D899" i="1"/>
  <c r="C899" i="1"/>
  <c r="H899" i="1" s="1"/>
  <c r="G898" i="1"/>
  <c r="D898" i="1"/>
  <c r="C898" i="1"/>
  <c r="H898" i="1" s="1"/>
  <c r="G897" i="1"/>
  <c r="D897" i="1"/>
  <c r="C897" i="1"/>
  <c r="H897" i="1" s="1"/>
  <c r="G896" i="1"/>
  <c r="D896" i="1"/>
  <c r="C896" i="1"/>
  <c r="H896" i="1" s="1"/>
  <c r="D895" i="1"/>
  <c r="C895" i="1"/>
  <c r="H895" i="1" s="1"/>
  <c r="G894" i="1"/>
  <c r="D894" i="1"/>
  <c r="C894" i="1"/>
  <c r="H894" i="1" s="1"/>
  <c r="G893" i="1"/>
  <c r="D893" i="1"/>
  <c r="C893" i="1"/>
  <c r="H893" i="1" s="1"/>
  <c r="G892" i="1"/>
  <c r="D892" i="1"/>
  <c r="C892" i="1"/>
  <c r="H892" i="1" s="1"/>
  <c r="D891" i="1"/>
  <c r="C891" i="1"/>
  <c r="H891" i="1" s="1"/>
  <c r="G890" i="1"/>
  <c r="D890" i="1"/>
  <c r="C890" i="1"/>
  <c r="H890" i="1" s="1"/>
  <c r="G889" i="1"/>
  <c r="D889" i="1"/>
  <c r="C889" i="1"/>
  <c r="H889" i="1" s="1"/>
  <c r="G888" i="1"/>
  <c r="D888" i="1"/>
  <c r="C888" i="1"/>
  <c r="H888" i="1" s="1"/>
  <c r="D887" i="1"/>
  <c r="C887" i="1"/>
  <c r="H887" i="1" s="1"/>
  <c r="G886" i="1"/>
  <c r="D886" i="1"/>
  <c r="C886" i="1"/>
  <c r="H886" i="1" s="1"/>
  <c r="G885" i="1"/>
  <c r="D885" i="1"/>
  <c r="C885" i="1"/>
  <c r="H885" i="1" s="1"/>
  <c r="G884" i="1"/>
  <c r="D884" i="1"/>
  <c r="C884" i="1"/>
  <c r="H884" i="1" s="1"/>
  <c r="D883" i="1"/>
  <c r="C883" i="1"/>
  <c r="H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G827" i="1"/>
  <c r="D827" i="1"/>
  <c r="C827" i="1"/>
  <c r="H827" i="1" s="1"/>
  <c r="H826" i="1"/>
  <c r="G826" i="1"/>
  <c r="D826" i="1"/>
  <c r="C826" i="1"/>
  <c r="H825" i="1"/>
  <c r="G825" i="1"/>
  <c r="D825" i="1"/>
  <c r="C825" i="1"/>
  <c r="H824" i="1"/>
  <c r="G824" i="1"/>
  <c r="D824" i="1"/>
  <c r="C824" i="1"/>
  <c r="D823" i="1"/>
  <c r="C823" i="1"/>
  <c r="H823" i="1" s="1"/>
  <c r="H822" i="1"/>
  <c r="G822" i="1"/>
  <c r="D822" i="1"/>
  <c r="C822" i="1"/>
  <c r="D821" i="1"/>
  <c r="G821" i="1" s="1"/>
  <c r="C821" i="1"/>
  <c r="G820" i="1"/>
  <c r="D820" i="1"/>
  <c r="C820" i="1"/>
  <c r="H820" i="1" s="1"/>
  <c r="D819" i="1"/>
  <c r="G819" i="1" s="1"/>
  <c r="C819" i="1"/>
  <c r="H818" i="1"/>
  <c r="G818" i="1"/>
  <c r="D818" i="1"/>
  <c r="C818" i="1"/>
  <c r="H817" i="1"/>
  <c r="G817" i="1"/>
  <c r="D817" i="1"/>
  <c r="C817" i="1"/>
  <c r="D816" i="1"/>
  <c r="C816" i="1"/>
  <c r="H815" i="1"/>
  <c r="G815" i="1"/>
  <c r="D815" i="1"/>
  <c r="C815" i="1"/>
  <c r="H814" i="1"/>
  <c r="G814" i="1"/>
  <c r="D814" i="1"/>
  <c r="C814" i="1"/>
  <c r="H813" i="1"/>
  <c r="G813" i="1"/>
  <c r="D813" i="1"/>
  <c r="C813"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G753" i="1"/>
  <c r="D753" i="1"/>
  <c r="C753" i="1"/>
  <c r="H753" i="1" s="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C735" i="1"/>
  <c r="H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H716" i="1"/>
  <c r="G716" i="1"/>
  <c r="D716" i="1"/>
  <c r="C716" i="1"/>
  <c r="D715" i="1"/>
  <c r="C715" i="1"/>
  <c r="H714" i="1"/>
  <c r="G714" i="1"/>
  <c r="D714" i="1"/>
  <c r="C714" i="1"/>
  <c r="H713" i="1"/>
  <c r="G713" i="1"/>
  <c r="D713" i="1"/>
  <c r="C713" i="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C654" i="1"/>
  <c r="H653" i="1"/>
  <c r="G653" i="1"/>
  <c r="D653" i="1"/>
  <c r="C653" i="1"/>
  <c r="H652" i="1"/>
  <c r="G652" i="1"/>
  <c r="D652" i="1"/>
  <c r="C652" i="1"/>
  <c r="D651" i="1"/>
  <c r="H651" i="1" s="1"/>
  <c r="C651" i="1"/>
  <c r="H650" i="1"/>
  <c r="G650" i="1"/>
  <c r="D650" i="1"/>
  <c r="C650" i="1"/>
  <c r="H649" i="1"/>
  <c r="G649" i="1"/>
  <c r="D649" i="1"/>
  <c r="C649" i="1"/>
  <c r="D648" i="1"/>
  <c r="C648" i="1"/>
  <c r="H647" i="1"/>
  <c r="G647" i="1"/>
  <c r="D647" i="1"/>
  <c r="C647" i="1"/>
  <c r="D646" i="1"/>
  <c r="C646" i="1"/>
  <c r="D645" i="1"/>
  <c r="C645" i="1"/>
  <c r="D644" i="1"/>
  <c r="C644" i="1"/>
  <c r="D643" i="1"/>
  <c r="C643" i="1"/>
  <c r="D642" i="1"/>
  <c r="C642" i="1"/>
  <c r="H641" i="1"/>
  <c r="G641" i="1"/>
  <c r="D641" i="1"/>
  <c r="C641" i="1"/>
  <c r="D638" i="1"/>
  <c r="G638" i="1" s="1"/>
  <c r="C638" i="1"/>
  <c r="H638" i="1" s="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H593" i="1"/>
  <c r="D593" i="1"/>
  <c r="C593" i="1"/>
  <c r="G593" i="1" s="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G485" i="1" s="1"/>
  <c r="C485" i="1"/>
  <c r="G484" i="1"/>
  <c r="D484" i="1"/>
  <c r="H484" i="1" s="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H390" i="1" s="1"/>
  <c r="C390" i="1"/>
  <c r="H389" i="1"/>
  <c r="G389" i="1"/>
  <c r="D389" i="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H365" i="1" s="1"/>
  <c r="C365" i="1"/>
  <c r="H364" i="1"/>
  <c r="D364" i="1"/>
  <c r="C364" i="1"/>
  <c r="G364" i="1" s="1"/>
  <c r="D363" i="1"/>
  <c r="H363" i="1" s="1"/>
  <c r="C363" i="1"/>
  <c r="H362" i="1"/>
  <c r="G362" i="1"/>
  <c r="D362" i="1"/>
  <c r="C362" i="1"/>
  <c r="H361" i="1"/>
  <c r="G361" i="1"/>
  <c r="D361" i="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D311" i="1"/>
  <c r="C311" i="1"/>
  <c r="H311" i="1" s="1"/>
  <c r="H310" i="1"/>
  <c r="G310" i="1"/>
  <c r="D310" i="1"/>
  <c r="C310" i="1"/>
  <c r="H309" i="1"/>
  <c r="G309" i="1"/>
  <c r="D309" i="1"/>
  <c r="C309" i="1"/>
  <c r="D308" i="1"/>
  <c r="H308" i="1" s="1"/>
  <c r="C308" i="1"/>
  <c r="G308" i="1" s="1"/>
  <c r="H307" i="1"/>
  <c r="D307" i="1"/>
  <c r="C307" i="1"/>
  <c r="G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D277" i="1"/>
  <c r="C277" i="1"/>
  <c r="G277" i="1" s="1"/>
  <c r="D276" i="1"/>
  <c r="C276" i="1"/>
  <c r="H276" i="1" s="1"/>
  <c r="D275" i="1"/>
  <c r="C275" i="1"/>
  <c r="H275" i="1" s="1"/>
  <c r="H274" i="1"/>
  <c r="G274" i="1"/>
  <c r="D274" i="1"/>
  <c r="C274" i="1"/>
  <c r="H273" i="1"/>
  <c r="G273" i="1"/>
  <c r="D273" i="1"/>
  <c r="C273" i="1"/>
  <c r="H272" i="1"/>
  <c r="G272" i="1"/>
  <c r="D272" i="1"/>
  <c r="C272" i="1"/>
  <c r="H271" i="1"/>
  <c r="G271" i="1"/>
  <c r="D271" i="1"/>
  <c r="C271" i="1"/>
  <c r="D270" i="1"/>
  <c r="H270" i="1" s="1"/>
  <c r="C270" i="1"/>
  <c r="D269" i="1"/>
  <c r="H269" i="1" s="1"/>
  <c r="C269" i="1"/>
  <c r="H268" i="1"/>
  <c r="G268" i="1"/>
  <c r="D268" i="1"/>
  <c r="C268" i="1"/>
  <c r="H267" i="1"/>
  <c r="G267" i="1"/>
  <c r="D267" i="1"/>
  <c r="C267" i="1"/>
  <c r="H266" i="1"/>
  <c r="G266" i="1"/>
  <c r="D266" i="1"/>
  <c r="C266" i="1"/>
  <c r="D265" i="1"/>
  <c r="C265" i="1"/>
  <c r="G265" i="1" s="1"/>
  <c r="D264" i="1"/>
  <c r="C264" i="1"/>
  <c r="G264" i="1" s="1"/>
  <c r="H263" i="1"/>
  <c r="G263" i="1"/>
  <c r="D263" i="1"/>
  <c r="C263" i="1"/>
  <c r="H262" i="1"/>
  <c r="G262" i="1"/>
  <c r="D262" i="1"/>
  <c r="C262" i="1"/>
  <c r="D261" i="1"/>
  <c r="G261" i="1" s="1"/>
  <c r="C261" i="1"/>
  <c r="G260" i="1"/>
  <c r="D260" i="1"/>
  <c r="C260" i="1"/>
  <c r="H260" i="1" s="1"/>
  <c r="H258" i="1"/>
  <c r="G258" i="1"/>
  <c r="D258" i="1"/>
  <c r="C258" i="1"/>
  <c r="G257" i="1"/>
  <c r="D257" i="1"/>
  <c r="C257" i="1"/>
  <c r="H257" i="1" s="1"/>
  <c r="D256" i="1"/>
  <c r="C256" i="1"/>
  <c r="H256" i="1" s="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D233" i="1"/>
  <c r="C233" i="1"/>
  <c r="G233" i="1" s="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H218" i="1" s="1"/>
  <c r="C218" i="1"/>
  <c r="H217" i="1"/>
  <c r="G217" i="1"/>
  <c r="D217" i="1"/>
  <c r="C217" i="1"/>
  <c r="H216" i="1"/>
  <c r="G216" i="1"/>
  <c r="D216" i="1"/>
  <c r="C216" i="1"/>
  <c r="H215" i="1"/>
  <c r="D215" i="1"/>
  <c r="C215" i="1"/>
  <c r="G215" i="1" s="1"/>
  <c r="H214" i="1"/>
  <c r="G214" i="1"/>
  <c r="D214" i="1"/>
  <c r="C214" i="1"/>
  <c r="H213" i="1"/>
  <c r="G213" i="1"/>
  <c r="D213" i="1"/>
  <c r="C213" i="1"/>
  <c r="H212" i="1"/>
  <c r="G212" i="1"/>
  <c r="D212" i="1"/>
  <c r="C212" i="1"/>
  <c r="C211" i="1"/>
  <c r="D210" i="1"/>
  <c r="C210" i="1"/>
  <c r="G210" i="1" s="1"/>
  <c r="D209" i="1"/>
  <c r="C209" i="1"/>
  <c r="G208" i="1"/>
  <c r="D208" i="1"/>
  <c r="H208" i="1" s="1"/>
  <c r="C208" i="1"/>
  <c r="D207" i="1"/>
  <c r="H207" i="1" s="1"/>
  <c r="C207" i="1"/>
  <c r="D206" i="1"/>
  <c r="H206" i="1" s="1"/>
  <c r="C206" i="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D189" i="1"/>
  <c r="C189" i="1"/>
  <c r="D188" i="1"/>
  <c r="C188" i="1"/>
  <c r="D187" i="1"/>
  <c r="C187" i="1"/>
  <c r="H186" i="1"/>
  <c r="G186" i="1"/>
  <c r="D186" i="1"/>
  <c r="C186" i="1"/>
  <c r="H185" i="1"/>
  <c r="G185" i="1"/>
  <c r="D185" i="1"/>
  <c r="C185" i="1"/>
  <c r="C184" i="1"/>
  <c r="H183" i="1"/>
  <c r="G183" i="1"/>
  <c r="D183" i="1"/>
  <c r="C183" i="1"/>
  <c r="D182" i="1"/>
  <c r="C182" i="1"/>
  <c r="D181" i="1"/>
  <c r="C181" i="1"/>
  <c r="D180" i="1"/>
  <c r="C180" i="1"/>
  <c r="H179" i="1"/>
  <c r="D179" i="1"/>
  <c r="C179" i="1"/>
  <c r="G179" i="1" s="1"/>
  <c r="H178" i="1"/>
  <c r="G178" i="1"/>
  <c r="D178" i="1"/>
  <c r="C178" i="1"/>
  <c r="D177" i="1"/>
  <c r="H177" i="1" s="1"/>
  <c r="C177" i="1"/>
  <c r="D176" i="1"/>
  <c r="H176" i="1" s="1"/>
  <c r="C176" i="1"/>
  <c r="G176" i="1" s="1"/>
  <c r="D175" i="1"/>
  <c r="C175" i="1"/>
  <c r="H175" i="1" s="1"/>
  <c r="D174" i="1"/>
  <c r="H174" i="1" s="1"/>
  <c r="C174" i="1"/>
  <c r="D173" i="1"/>
  <c r="C173" i="1"/>
  <c r="H172" i="1"/>
  <c r="G172" i="1"/>
  <c r="D172" i="1"/>
  <c r="C172" i="1"/>
  <c r="H171" i="1"/>
  <c r="G171" i="1"/>
  <c r="D171" i="1"/>
  <c r="C171" i="1"/>
  <c r="H170" i="1"/>
  <c r="G170" i="1"/>
  <c r="D170" i="1"/>
  <c r="C170" i="1"/>
  <c r="H169" i="1"/>
  <c r="D169" i="1"/>
  <c r="C169" i="1"/>
  <c r="G169" i="1" s="1"/>
  <c r="D168" i="1"/>
  <c r="G168" i="1" s="1"/>
  <c r="C168" i="1"/>
  <c r="H167" i="1"/>
  <c r="G167" i="1"/>
  <c r="D167" i="1"/>
  <c r="C167" i="1"/>
  <c r="D166" i="1"/>
  <c r="C166" i="1"/>
  <c r="H166" i="1" s="1"/>
  <c r="D165" i="1"/>
  <c r="C165" i="1"/>
  <c r="D164" i="1"/>
  <c r="C164" i="1"/>
  <c r="H164" i="1" s="1"/>
  <c r="G163" i="1"/>
  <c r="D163" i="1"/>
  <c r="H163" i="1" s="1"/>
  <c r="C163" i="1"/>
  <c r="D162" i="1"/>
  <c r="H162" i="1" s="1"/>
  <c r="C162" i="1"/>
  <c r="D161" i="1"/>
  <c r="C161" i="1"/>
  <c r="D160" i="1"/>
  <c r="C160" i="1"/>
  <c r="H158" i="1"/>
  <c r="G158" i="1"/>
  <c r="D158" i="1"/>
  <c r="C158" i="1"/>
  <c r="D157" i="1"/>
  <c r="H157" i="1" s="1"/>
  <c r="C157" i="1"/>
  <c r="H156" i="1"/>
  <c r="G156" i="1"/>
  <c r="D156" i="1"/>
  <c r="C156" i="1"/>
  <c r="H155" i="1"/>
  <c r="D155" i="1"/>
  <c r="C155" i="1"/>
  <c r="G155" i="1" s="1"/>
  <c r="D154" i="1"/>
  <c r="H154" i="1" s="1"/>
  <c r="C154" i="1"/>
  <c r="H153" i="1"/>
  <c r="G153" i="1"/>
  <c r="D153" i="1"/>
  <c r="C153" i="1"/>
  <c r="H152" i="1"/>
  <c r="G152" i="1"/>
  <c r="D152" i="1"/>
  <c r="C152" i="1"/>
  <c r="H151" i="1"/>
  <c r="G151" i="1"/>
  <c r="D151" i="1"/>
  <c r="C151" i="1"/>
  <c r="D150" i="1"/>
  <c r="C150" i="1"/>
  <c r="D149" i="1"/>
  <c r="C149" i="1"/>
  <c r="D148" i="1"/>
  <c r="C148"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D118" i="1"/>
  <c r="C118" i="1"/>
  <c r="D117" i="1"/>
  <c r="C117" i="1"/>
  <c r="D116" i="1"/>
  <c r="C116" i="1"/>
  <c r="H115" i="1"/>
  <c r="G115" i="1"/>
  <c r="D115" i="1"/>
  <c r="C115" i="1"/>
  <c r="H114" i="1"/>
  <c r="G114" i="1"/>
  <c r="D114" i="1"/>
  <c r="C114" i="1"/>
  <c r="D113" i="1"/>
  <c r="C113" i="1"/>
  <c r="G113" i="1" s="1"/>
  <c r="H112" i="1"/>
  <c r="G112" i="1"/>
  <c r="D112" i="1"/>
  <c r="C112" i="1"/>
  <c r="D111" i="1"/>
  <c r="C111" i="1"/>
  <c r="H110" i="1"/>
  <c r="G110" i="1"/>
  <c r="D110" i="1"/>
  <c r="C110" i="1"/>
  <c r="H109" i="1"/>
  <c r="G109" i="1"/>
  <c r="D109" i="1"/>
  <c r="C109" i="1"/>
  <c r="D108" i="1"/>
  <c r="C108" i="1"/>
  <c r="D107" i="1"/>
  <c r="C107" i="1"/>
  <c r="H107" i="1" s="1"/>
  <c r="D106" i="1"/>
  <c r="C106" i="1"/>
  <c r="H106" i="1" s="1"/>
  <c r="H105" i="1"/>
  <c r="G105" i="1"/>
  <c r="D105" i="1"/>
  <c r="C105" i="1"/>
  <c r="H104" i="1"/>
  <c r="G104" i="1"/>
  <c r="D104" i="1"/>
  <c r="C104" i="1"/>
  <c r="D103" i="1"/>
  <c r="C103" i="1"/>
  <c r="H103" i="1" s="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D89" i="1"/>
  <c r="C89" i="1"/>
  <c r="D88" i="1"/>
  <c r="C88" i="1"/>
  <c r="D87" i="1"/>
  <c r="C87" i="1"/>
  <c r="H86" i="1"/>
  <c r="G86" i="1"/>
  <c r="D86" i="1"/>
  <c r="C86" i="1"/>
  <c r="H85" i="1"/>
  <c r="G85" i="1"/>
  <c r="D85" i="1"/>
  <c r="C85" i="1"/>
  <c r="H84" i="1"/>
  <c r="G84" i="1"/>
  <c r="D84" i="1"/>
  <c r="C84" i="1"/>
  <c r="H83" i="1"/>
  <c r="G83" i="1"/>
  <c r="D83" i="1"/>
  <c r="C83" i="1"/>
  <c r="H82" i="1"/>
  <c r="D82" i="1"/>
  <c r="C82" i="1"/>
  <c r="G82" i="1" s="1"/>
  <c r="H81" i="1"/>
  <c r="G81" i="1"/>
  <c r="D81" i="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G72" i="1"/>
  <c r="D72" i="1"/>
  <c r="H72" i="1" s="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H56" i="1" s="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6" i="1"/>
  <c r="G26" i="1"/>
  <c r="D26" i="1"/>
  <c r="C26" i="1"/>
  <c r="G25" i="1"/>
  <c r="D25" i="1"/>
  <c r="C25" i="1"/>
  <c r="H25" i="1" s="1"/>
  <c r="H24" i="1"/>
  <c r="G24" i="1"/>
  <c r="D24" i="1"/>
  <c r="C24" i="1"/>
  <c r="D23" i="1"/>
  <c r="C23" i="1"/>
  <c r="H23" i="1" s="1"/>
  <c r="H22" i="1"/>
  <c r="G22" i="1"/>
  <c r="D22" i="1"/>
  <c r="C22" i="1"/>
  <c r="H21" i="1"/>
  <c r="G21" i="1"/>
  <c r="D21" i="1"/>
  <c r="C21" i="1"/>
  <c r="D20" i="1"/>
  <c r="C20" i="1"/>
  <c r="H20" i="1" s="1"/>
  <c r="D19" i="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H4" i="1"/>
  <c r="D4" i="1"/>
  <c r="C4" i="1"/>
  <c r="G4" i="1" s="1"/>
  <c r="G1579" i="1" l="1"/>
  <c r="H1569" i="1"/>
  <c r="H1568" i="1"/>
  <c r="G1567" i="1"/>
  <c r="H1565" i="1"/>
  <c r="G1566" i="1"/>
  <c r="H1563" i="1"/>
  <c r="G1558" i="1"/>
  <c r="H1557" i="1"/>
  <c r="G1556" i="1"/>
  <c r="G1554" i="1"/>
  <c r="G1550" i="1"/>
  <c r="G1552" i="1"/>
  <c r="G1542" i="1"/>
  <c r="G1536" i="1"/>
  <c r="H1535" i="1"/>
  <c r="G1534" i="1"/>
  <c r="H1533" i="1"/>
  <c r="G1532" i="1"/>
  <c r="G1530" i="1"/>
  <c r="D49" i="8"/>
  <c r="C1524" i="1" s="1"/>
  <c r="H1511" i="1"/>
  <c r="D24" i="8"/>
  <c r="C1499" i="1" s="1"/>
  <c r="G1499" i="1" s="1"/>
  <c r="G1510" i="1"/>
  <c r="H1509" i="1"/>
  <c r="G1508" i="1"/>
  <c r="G1504" i="1"/>
  <c r="H1503" i="1"/>
  <c r="H1501" i="1"/>
  <c r="G1502" i="1"/>
  <c r="D6" i="8"/>
  <c r="C1481" i="1" s="1"/>
  <c r="G1481" i="1" s="1"/>
  <c r="G1492" i="1"/>
  <c r="G1490" i="1"/>
  <c r="H1487" i="1"/>
  <c r="G1486" i="1"/>
  <c r="H1485" i="1"/>
  <c r="G1484" i="1"/>
  <c r="G1480" i="1"/>
  <c r="H961" i="1"/>
  <c r="H821" i="1"/>
  <c r="H819" i="1"/>
  <c r="G816" i="1"/>
  <c r="G812" i="1"/>
  <c r="H752" i="1"/>
  <c r="H718" i="1"/>
  <c r="E43" i="9"/>
  <c r="B43" i="9" s="1"/>
  <c r="G715" i="1"/>
  <c r="F219" i="9"/>
  <c r="B219" i="9" s="1"/>
  <c r="G711" i="1"/>
  <c r="E34" i="9"/>
  <c r="B34" i="9" s="1"/>
  <c r="G691" i="1"/>
  <c r="G654" i="1"/>
  <c r="G651" i="1"/>
  <c r="E23" i="9"/>
  <c r="B23" i="9" s="1"/>
  <c r="G648" i="1"/>
  <c r="G646" i="1"/>
  <c r="B274" i="9"/>
  <c r="H644" i="1"/>
  <c r="H643" i="1"/>
  <c r="G645" i="1"/>
  <c r="G642" i="1"/>
  <c r="F644" i="4"/>
  <c r="E273" i="9"/>
  <c r="B273" i="9" s="1"/>
  <c r="G632" i="1"/>
  <c r="G594" i="1"/>
  <c r="E593" i="4"/>
  <c r="D587" i="1" s="1"/>
  <c r="D478" i="1"/>
  <c r="E420" i="4"/>
  <c r="D414" i="1" s="1"/>
  <c r="H485" i="1"/>
  <c r="G390" i="1"/>
  <c r="G386" i="1"/>
  <c r="E363" i="4"/>
  <c r="G365" i="1"/>
  <c r="F369" i="4"/>
  <c r="G363" i="1"/>
  <c r="G359" i="1"/>
  <c r="E26" i="9"/>
  <c r="B26" i="9" s="1"/>
  <c r="G269" i="1"/>
  <c r="G270" i="1"/>
  <c r="H261" i="1"/>
  <c r="E263" i="4"/>
  <c r="D259" i="1" s="1"/>
  <c r="E69" i="9"/>
  <c r="B69" i="9" s="1"/>
  <c r="E67" i="9"/>
  <c r="B67" i="9" s="1"/>
  <c r="F236" i="4"/>
  <c r="G232" i="1"/>
  <c r="G211" i="1"/>
  <c r="G218" i="1"/>
  <c r="F219" i="4"/>
  <c r="F215" i="4"/>
  <c r="E56" i="9"/>
  <c r="B56" i="9" s="1"/>
  <c r="G209" i="1"/>
  <c r="G207" i="1"/>
  <c r="F210" i="4"/>
  <c r="G206" i="1"/>
  <c r="H191" i="1"/>
  <c r="H189" i="1"/>
  <c r="H188" i="1"/>
  <c r="H187" i="1"/>
  <c r="H184" i="1"/>
  <c r="F188" i="4"/>
  <c r="G182" i="1"/>
  <c r="F220" i="9"/>
  <c r="E44" i="9"/>
  <c r="B44" i="9" s="1"/>
  <c r="B220" i="9"/>
  <c r="G181" i="1"/>
  <c r="H180" i="1"/>
  <c r="E42" i="9"/>
  <c r="B42" i="9" s="1"/>
  <c r="G177" i="1"/>
  <c r="G173" i="1"/>
  <c r="G174" i="1"/>
  <c r="H168" i="1"/>
  <c r="H165" i="1"/>
  <c r="E163" i="4"/>
  <c r="D159" i="1" s="1"/>
  <c r="F169" i="4"/>
  <c r="G162" i="1"/>
  <c r="E40" i="9"/>
  <c r="B40" i="9" s="1"/>
  <c r="H160" i="1"/>
  <c r="F164" i="4"/>
  <c r="H161" i="1"/>
  <c r="G157" i="1"/>
  <c r="G154" i="1"/>
  <c r="H148" i="1"/>
  <c r="H150" i="1"/>
  <c r="F153" i="4"/>
  <c r="H149" i="1"/>
  <c r="H146" i="1"/>
  <c r="H118" i="1"/>
  <c r="G117" i="1"/>
  <c r="G116" i="1"/>
  <c r="F120" i="4"/>
  <c r="H108" i="1"/>
  <c r="H111" i="1"/>
  <c r="G90" i="1"/>
  <c r="G89" i="1"/>
  <c r="G87" i="1"/>
  <c r="G88" i="1"/>
  <c r="F83" i="4"/>
  <c r="G79" i="1"/>
  <c r="E50" i="4"/>
  <c r="D46" i="1" s="1"/>
  <c r="H46" i="1" s="1"/>
  <c r="F50" i="4"/>
  <c r="H27" i="1"/>
  <c r="E7" i="4"/>
  <c r="F23" i="4"/>
  <c r="G5" i="1"/>
  <c r="F216" i="9"/>
  <c r="G939" i="1"/>
  <c r="G823" i="1"/>
  <c r="H816" i="1"/>
  <c r="H812" i="1"/>
  <c r="E53" i="9"/>
  <c r="B53" i="9" s="1"/>
  <c r="H715" i="1"/>
  <c r="H711" i="1"/>
  <c r="H654" i="1"/>
  <c r="H648" i="1"/>
  <c r="H646" i="1"/>
  <c r="E21" i="9"/>
  <c r="B21" i="9" s="1"/>
  <c r="G644" i="1"/>
  <c r="G643" i="1"/>
  <c r="H642" i="1"/>
  <c r="H645" i="1"/>
  <c r="C637" i="1"/>
  <c r="D593" i="4"/>
  <c r="G397" i="1"/>
  <c r="G398" i="1"/>
  <c r="G371" i="1"/>
  <c r="G311" i="1"/>
  <c r="G275" i="1"/>
  <c r="G276" i="1"/>
  <c r="H264" i="1"/>
  <c r="H265" i="1"/>
  <c r="G255" i="1"/>
  <c r="G256" i="1"/>
  <c r="E57" i="9"/>
  <c r="B57" i="9" s="1"/>
  <c r="H210" i="1"/>
  <c r="H209" i="1"/>
  <c r="D196" i="4"/>
  <c r="G201" i="1"/>
  <c r="G198" i="1"/>
  <c r="G191" i="1"/>
  <c r="G189" i="1"/>
  <c r="G188" i="1"/>
  <c r="G184" i="1"/>
  <c r="G187" i="1"/>
  <c r="E45" i="9"/>
  <c r="B45" i="9" s="1"/>
  <c r="F221" i="9"/>
  <c r="B221" i="9" s="1"/>
  <c r="H182" i="1"/>
  <c r="H181" i="1"/>
  <c r="G180" i="1"/>
  <c r="E41" i="9"/>
  <c r="B41" i="9" s="1"/>
  <c r="H173" i="1"/>
  <c r="G175" i="1"/>
  <c r="G165" i="1"/>
  <c r="G166" i="1"/>
  <c r="G164" i="1"/>
  <c r="G160" i="1"/>
  <c r="G161" i="1"/>
  <c r="G148" i="1"/>
  <c r="G149" i="1"/>
  <c r="G150" i="1"/>
  <c r="G146" i="1"/>
  <c r="G118" i="1"/>
  <c r="H116" i="1"/>
  <c r="H117" i="1"/>
  <c r="H113" i="1"/>
  <c r="E37" i="9"/>
  <c r="B37" i="9" s="1"/>
  <c r="G108" i="1"/>
  <c r="G111" i="1"/>
  <c r="G107" i="1"/>
  <c r="G103" i="1"/>
  <c r="G106" i="1"/>
  <c r="D106" i="4"/>
  <c r="H89" i="1"/>
  <c r="D82" i="4"/>
  <c r="H87" i="1"/>
  <c r="H88" i="1"/>
  <c r="G46" i="1"/>
  <c r="G55" i="1"/>
  <c r="G56" i="1"/>
  <c r="E25" i="9"/>
  <c r="B25" i="9" s="1"/>
  <c r="G27" i="1"/>
  <c r="G23" i="1"/>
  <c r="F213" i="9"/>
  <c r="B213" i="9" s="1"/>
  <c r="G19" i="1"/>
  <c r="G20" i="1"/>
  <c r="D7" i="4"/>
  <c r="G883" i="1"/>
  <c r="G887" i="1"/>
  <c r="G891" i="1"/>
  <c r="G895" i="1"/>
  <c r="G899" i="1"/>
  <c r="G903" i="1"/>
  <c r="G907" i="1"/>
  <c r="G911" i="1"/>
  <c r="G915" i="1"/>
  <c r="G919" i="1"/>
  <c r="G923" i="1"/>
  <c r="G927" i="1"/>
  <c r="G931" i="1"/>
  <c r="G1127" i="1"/>
  <c r="G1131" i="1"/>
  <c r="G1135" i="1"/>
  <c r="G1139" i="1"/>
  <c r="G1143" i="1"/>
  <c r="G1147" i="1"/>
  <c r="G1151"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29" i="1"/>
  <c r="G1333" i="1"/>
  <c r="G1337" i="1"/>
  <c r="G1341" i="1"/>
  <c r="G1345" i="1"/>
  <c r="G1128" i="1"/>
  <c r="G1132" i="1"/>
  <c r="G1136" i="1"/>
  <c r="G1140" i="1"/>
  <c r="G1144" i="1"/>
  <c r="G1148" i="1"/>
  <c r="G1154" i="1"/>
  <c r="G1158" i="1"/>
  <c r="G1162" i="1"/>
  <c r="G1166" i="1"/>
  <c r="G1170" i="1"/>
  <c r="G1174" i="1"/>
  <c r="G1178" i="1"/>
  <c r="G1182" i="1"/>
  <c r="G1186" i="1"/>
  <c r="G1190" i="1"/>
  <c r="G1194" i="1"/>
  <c r="G1198" i="1"/>
  <c r="G1202" i="1"/>
  <c r="G1206" i="1"/>
  <c r="G1210"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H1446" i="1"/>
  <c r="H1447" i="1"/>
  <c r="H1448" i="1"/>
  <c r="H1449" i="1"/>
  <c r="H1450" i="1"/>
  <c r="H1451" i="1"/>
  <c r="H1452" i="1"/>
  <c r="G1455" i="1"/>
  <c r="I1455" i="1" s="1"/>
  <c r="G1457" i="1"/>
  <c r="I1457" i="1" s="1"/>
  <c r="G1459" i="1"/>
  <c r="I1459" i="1" s="1"/>
  <c r="G1461" i="1"/>
  <c r="I1463" i="1"/>
  <c r="I1465" i="1"/>
  <c r="I1467" i="1"/>
  <c r="H1470" i="1"/>
  <c r="G1477" i="1"/>
  <c r="I1477" i="1" s="1"/>
  <c r="G1479" i="1"/>
  <c r="I1479" i="1" s="1"/>
  <c r="H1481" i="1"/>
  <c r="H1483" i="1"/>
  <c r="H1497" i="1"/>
  <c r="H1499" i="1"/>
  <c r="H1513" i="1"/>
  <c r="H1515" i="1"/>
  <c r="H1529" i="1"/>
  <c r="H1531" i="1"/>
  <c r="H1545" i="1"/>
  <c r="H1547" i="1"/>
  <c r="H1561" i="1"/>
  <c r="G1434" i="1"/>
  <c r="G1438" i="1"/>
  <c r="J1446" i="1"/>
  <c r="J1448" i="1"/>
  <c r="J1450" i="1"/>
  <c r="J1452" i="1"/>
  <c r="I1458" i="1"/>
  <c r="I1472" i="1"/>
  <c r="I1474" i="1"/>
  <c r="G1433" i="1"/>
  <c r="G1437" i="1"/>
  <c r="H1439" i="1"/>
  <c r="I1439" i="1" s="1"/>
  <c r="J1439" i="1"/>
  <c r="J1440" i="1"/>
  <c r="H1440" i="1"/>
  <c r="I1440" i="1" s="1"/>
  <c r="H1441" i="1"/>
  <c r="I1441" i="1" s="1"/>
  <c r="J1441" i="1"/>
  <c r="J1442" i="1"/>
  <c r="H1442" i="1"/>
  <c r="I1442" i="1" s="1"/>
  <c r="H1443" i="1"/>
  <c r="I1443" i="1" s="1"/>
  <c r="J1443" i="1"/>
  <c r="J1444" i="1"/>
  <c r="H1444" i="1"/>
  <c r="I1444" i="1" s="1"/>
  <c r="G1447" i="1"/>
  <c r="I1447" i="1" s="1"/>
  <c r="G1449" i="1"/>
  <c r="I1449" i="1" s="1"/>
  <c r="G1451" i="1"/>
  <c r="I1451" i="1" s="1"/>
  <c r="G1453" i="1"/>
  <c r="H1456" i="1"/>
  <c r="I1456" i="1" s="1"/>
  <c r="H1458" i="1"/>
  <c r="H1460" i="1"/>
  <c r="I1460" i="1" s="1"/>
  <c r="J1463" i="1"/>
  <c r="J1465" i="1"/>
  <c r="J1467" i="1"/>
  <c r="I1471" i="1"/>
  <c r="I1473" i="1"/>
  <c r="H1476" i="1"/>
  <c r="I1476" i="1" s="1"/>
  <c r="H1478" i="1"/>
  <c r="I1478" i="1" s="1"/>
  <c r="H1489" i="1"/>
  <c r="H1491" i="1"/>
  <c r="H1505" i="1"/>
  <c r="H1507" i="1"/>
  <c r="H1521" i="1"/>
  <c r="H1523" i="1"/>
  <c r="H1537" i="1"/>
  <c r="H1539" i="1"/>
  <c r="H1553" i="1"/>
  <c r="H1555" i="1"/>
  <c r="I1446" i="1"/>
  <c r="I1448" i="1"/>
  <c r="I1450" i="1"/>
  <c r="I1452" i="1"/>
  <c r="H20" i="9"/>
  <c r="G20" i="9"/>
  <c r="F152" i="4"/>
  <c r="D163" i="4"/>
  <c r="E224" i="4"/>
  <c r="D220" i="1" s="1"/>
  <c r="F264" i="4"/>
  <c r="D263" i="4"/>
  <c r="F300" i="4"/>
  <c r="D299" i="4"/>
  <c r="F352" i="4"/>
  <c r="D351" i="4"/>
  <c r="F7" i="5"/>
  <c r="H20" i="3"/>
  <c r="D42" i="8"/>
  <c r="F427" i="4"/>
  <c r="D421" i="4"/>
  <c r="H289" i="9"/>
  <c r="E176" i="5"/>
  <c r="D139" i="4"/>
  <c r="D224" i="4"/>
  <c r="D311" i="4"/>
  <c r="D363" i="4"/>
  <c r="F35" i="6"/>
  <c r="H25" i="3"/>
  <c r="F45" i="4"/>
  <c r="D44" i="4"/>
  <c r="F125" i="4"/>
  <c r="D124" i="4"/>
  <c r="F259" i="4"/>
  <c r="D252" i="4"/>
  <c r="E528" i="4"/>
  <c r="E635" i="4" s="1"/>
  <c r="D629" i="1" s="1"/>
  <c r="G297" i="9"/>
  <c r="E297" i="9" s="1"/>
  <c r="H29" i="3"/>
  <c r="F522" i="4"/>
  <c r="D528" i="4"/>
  <c r="F574" i="4"/>
  <c r="D580" i="4"/>
  <c r="F632" i="4"/>
  <c r="E643" i="4"/>
  <c r="D637" i="1" s="1"/>
  <c r="D87" i="5"/>
  <c r="F149" i="5"/>
  <c r="D176" i="5"/>
  <c r="D190" i="5"/>
  <c r="F206" i="5"/>
  <c r="D238" i="5"/>
  <c r="F250" i="5"/>
  <c r="D258" i="5"/>
  <c r="D5" i="6"/>
  <c r="D89" i="6"/>
  <c r="M212" i="9"/>
  <c r="G277" i="9"/>
  <c r="E277" i="9" s="1"/>
  <c r="B277" i="9" s="1"/>
  <c r="G278" i="9"/>
  <c r="E278" i="9" s="1"/>
  <c r="B27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L212" i="9"/>
  <c r="G209" i="9"/>
  <c r="E209" i="9" s="1"/>
  <c r="B209" i="9" s="1"/>
  <c r="G201" i="9"/>
  <c r="E201" i="9" s="1"/>
  <c r="B201" i="9" s="1"/>
  <c r="G193" i="9"/>
  <c r="E193" i="9" s="1"/>
  <c r="B193" i="9" s="1"/>
  <c r="G190" i="9"/>
  <c r="E190" i="9" s="1"/>
  <c r="B190" i="9" s="1"/>
  <c r="G187" i="9"/>
  <c r="E187" i="9" s="1"/>
  <c r="B187" i="9" s="1"/>
  <c r="G182" i="9"/>
  <c r="E182" i="9" s="1"/>
  <c r="B182" i="9" s="1"/>
  <c r="G179" i="9"/>
  <c r="E179" i="9" s="1"/>
  <c r="B179" i="9" s="1"/>
  <c r="G161" i="9"/>
  <c r="E161" i="9" s="1"/>
  <c r="B161" i="9" s="1"/>
  <c r="G207" i="9"/>
  <c r="E207" i="9" s="1"/>
  <c r="B207" i="9" s="1"/>
  <c r="G204" i="9"/>
  <c r="E204" i="9" s="1"/>
  <c r="B204" i="9" s="1"/>
  <c r="G199" i="9"/>
  <c r="E199" i="9" s="1"/>
  <c r="B199" i="9" s="1"/>
  <c r="G196" i="9"/>
  <c r="E196" i="9" s="1"/>
  <c r="B196" i="9" s="1"/>
  <c r="L191" i="9"/>
  <c r="F191" i="9" s="1"/>
  <c r="G188" i="9"/>
  <c r="E188" i="9" s="1"/>
  <c r="B188" i="9" s="1"/>
  <c r="G180" i="9"/>
  <c r="E180" i="9" s="1"/>
  <c r="B180" i="9" s="1"/>
  <c r="G162" i="9"/>
  <c r="E162" i="9" s="1"/>
  <c r="B162" i="9" s="1"/>
  <c r="G205" i="9"/>
  <c r="E205" i="9" s="1"/>
  <c r="B205" i="9" s="1"/>
  <c r="G197" i="9"/>
  <c r="E197" i="9" s="1"/>
  <c r="B197" i="9" s="1"/>
  <c r="G191" i="9"/>
  <c r="E191" i="9" s="1"/>
  <c r="B191" i="9" s="1"/>
  <c r="G186" i="9"/>
  <c r="E186" i="9" s="1"/>
  <c r="B186" i="9" s="1"/>
  <c r="G183" i="9"/>
  <c r="E183" i="9" s="1"/>
  <c r="B183" i="9" s="1"/>
  <c r="G178" i="9"/>
  <c r="E178" i="9" s="1"/>
  <c r="B178" i="9" s="1"/>
  <c r="G163" i="9"/>
  <c r="E163" i="9" s="1"/>
  <c r="B163" i="9" s="1"/>
  <c r="G211" i="9"/>
  <c r="E211" i="9" s="1"/>
  <c r="B211" i="9" s="1"/>
  <c r="G208" i="9"/>
  <c r="E208" i="9" s="1"/>
  <c r="B208" i="9" s="1"/>
  <c r="G203" i="9"/>
  <c r="E203" i="9" s="1"/>
  <c r="B203" i="9" s="1"/>
  <c r="G200" i="9"/>
  <c r="E200" i="9" s="1"/>
  <c r="B200" i="9" s="1"/>
  <c r="G195" i="9"/>
  <c r="E195" i="9" s="1"/>
  <c r="B195" i="9" s="1"/>
  <c r="G192" i="9"/>
  <c r="E192" i="9" s="1"/>
  <c r="B192" i="9" s="1"/>
  <c r="G184" i="9"/>
  <c r="E184" i="9" s="1"/>
  <c r="B184"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I10" i="9"/>
  <c r="F495" i="4"/>
  <c r="F603" i="4"/>
  <c r="F12" i="5"/>
  <c r="F88" i="5"/>
  <c r="D146" i="5"/>
  <c r="F177" i="5"/>
  <c r="F54" i="6"/>
  <c r="E146" i="5"/>
  <c r="D1124" i="1" s="1"/>
  <c r="E287" i="9"/>
  <c r="B287" i="9" s="1"/>
  <c r="E292" i="9"/>
  <c r="B292" i="9" s="1"/>
  <c r="E289" i="9"/>
  <c r="B289" i="9" s="1"/>
  <c r="B217" i="9"/>
  <c r="B216" i="9"/>
  <c r="B224" i="9"/>
  <c r="B230" i="9"/>
  <c r="B238" i="9"/>
  <c r="F214" i="9"/>
  <c r="B214" i="9" s="1"/>
  <c r="B234" i="9"/>
  <c r="B246" i="9"/>
  <c r="B228" i="9"/>
  <c r="F218" i="9"/>
  <c r="B218" i="9" s="1"/>
  <c r="F226" i="9"/>
  <c r="B226" i="9" s="1"/>
  <c r="B232" i="9"/>
  <c r="B233" i="9"/>
  <c r="B236" i="9"/>
  <c r="B237" i="9"/>
  <c r="B240" i="9"/>
  <c r="B241" i="9"/>
  <c r="B244" i="9"/>
  <c r="B245" i="9"/>
  <c r="B248" i="9"/>
  <c r="B249" i="9"/>
  <c r="B252" i="9"/>
  <c r="B253" i="9"/>
  <c r="B256" i="9"/>
  <c r="B257" i="9"/>
  <c r="B260" i="9"/>
  <c r="B261" i="9"/>
  <c r="B264" i="9"/>
  <c r="B265" i="9"/>
  <c r="B268" i="9"/>
  <c r="B269" i="9"/>
  <c r="B281" i="9"/>
  <c r="B280" i="9"/>
  <c r="D43" i="8" l="1"/>
  <c r="G1524" i="1"/>
  <c r="H1524" i="1"/>
  <c r="G294" i="9"/>
  <c r="E294" i="9" s="1"/>
  <c r="B294" i="9" s="1"/>
  <c r="F212" i="9"/>
  <c r="B212" i="9" s="1"/>
  <c r="G478" i="1"/>
  <c r="H478" i="1"/>
  <c r="E350" i="4"/>
  <c r="D358" i="1"/>
  <c r="E6" i="4"/>
  <c r="D3" i="1"/>
  <c r="F593" i="4"/>
  <c r="C587" i="1"/>
  <c r="F196" i="4"/>
  <c r="C192" i="1"/>
  <c r="E20" i="9"/>
  <c r="B20" i="9" s="1"/>
  <c r="F106" i="4"/>
  <c r="C102" i="1"/>
  <c r="F82" i="4"/>
  <c r="C78" i="1"/>
  <c r="F7" i="4"/>
  <c r="C3" i="1"/>
  <c r="F146" i="5"/>
  <c r="C1124" i="1"/>
  <c r="F258" i="5"/>
  <c r="C1235" i="1"/>
  <c r="G291" i="9"/>
  <c r="E291" i="9" s="1"/>
  <c r="B291" i="9" s="1"/>
  <c r="F190" i="5"/>
  <c r="C1167" i="1"/>
  <c r="H637" i="1"/>
  <c r="G637" i="1"/>
  <c r="D636" i="4"/>
  <c r="F528" i="4"/>
  <c r="C522" i="1"/>
  <c r="E636" i="4"/>
  <c r="D630" i="1" s="1"/>
  <c r="D522" i="1"/>
  <c r="F124" i="4"/>
  <c r="C120" i="1"/>
  <c r="F363" i="4"/>
  <c r="C358" i="1"/>
  <c r="D420" i="4"/>
  <c r="F421" i="4"/>
  <c r="C415" i="1"/>
  <c r="D298" i="4"/>
  <c r="F299" i="4"/>
  <c r="C294" i="1"/>
  <c r="E165" i="9"/>
  <c r="B165" i="9" s="1"/>
  <c r="F176" i="5"/>
  <c r="H22" i="3"/>
  <c r="C1153" i="1"/>
  <c r="F311" i="4"/>
  <c r="C306" i="1"/>
  <c r="E175" i="5"/>
  <c r="D1152" i="1" s="1"/>
  <c r="I22" i="3"/>
  <c r="D1153" i="1"/>
  <c r="F163" i="4"/>
  <c r="D151" i="4"/>
  <c r="C159" i="1"/>
  <c r="E151" i="4"/>
  <c r="F89" i="6"/>
  <c r="C1383" i="1"/>
  <c r="F238" i="5"/>
  <c r="D237" i="5"/>
  <c r="C1215" i="1"/>
  <c r="F580" i="4"/>
  <c r="C574" i="1"/>
  <c r="F252" i="4"/>
  <c r="C248" i="1"/>
  <c r="F44" i="4"/>
  <c r="D6" i="4"/>
  <c r="C40" i="1"/>
  <c r="F224" i="4"/>
  <c r="C220" i="1"/>
  <c r="K1432" i="9"/>
  <c r="G295" i="9"/>
  <c r="E295" i="9" s="1"/>
  <c r="B295" i="9" s="1"/>
  <c r="I34" i="3"/>
  <c r="C1517" i="1"/>
  <c r="D350" i="4"/>
  <c r="F351" i="4"/>
  <c r="C346" i="1"/>
  <c r="F263" i="4"/>
  <c r="C259" i="1"/>
  <c r="G299" i="9"/>
  <c r="E299" i="9" s="1"/>
  <c r="D141" i="6"/>
  <c r="F5" i="6"/>
  <c r="H24" i="3"/>
  <c r="C1299" i="1"/>
  <c r="D68" i="5"/>
  <c r="F87" i="5"/>
  <c r="C1065" i="1"/>
  <c r="B297" i="9"/>
  <c r="E296" i="9"/>
  <c r="I10" i="3" s="1"/>
  <c r="F139" i="4"/>
  <c r="C135" i="1"/>
  <c r="E68" i="5"/>
  <c r="C1518" i="1" l="1"/>
  <c r="I35" i="3"/>
  <c r="E19" i="9"/>
  <c r="D345" i="1"/>
  <c r="E408" i="4"/>
  <c r="D403" i="1" s="1"/>
  <c r="E407" i="4"/>
  <c r="D402" i="1" s="1"/>
  <c r="D2" i="1"/>
  <c r="E412" i="4"/>
  <c r="I16" i="3"/>
  <c r="H587" i="1"/>
  <c r="G587" i="1"/>
  <c r="H192" i="1"/>
  <c r="G192" i="1"/>
  <c r="H102" i="1"/>
  <c r="G102" i="1"/>
  <c r="G78" i="1"/>
  <c r="H78" i="1"/>
  <c r="G3" i="1"/>
  <c r="H3" i="1"/>
  <c r="E298" i="9"/>
  <c r="B299" i="9"/>
  <c r="H40" i="1"/>
  <c r="G40" i="1"/>
  <c r="H159" i="1"/>
  <c r="G159" i="1"/>
  <c r="H1153" i="1"/>
  <c r="G1153" i="1"/>
  <c r="H294" i="1"/>
  <c r="G294" i="1"/>
  <c r="H120" i="1"/>
  <c r="G120" i="1"/>
  <c r="H522" i="1"/>
  <c r="G522" i="1"/>
  <c r="H1235" i="1"/>
  <c r="G1235" i="1"/>
  <c r="H135" i="1"/>
  <c r="G135" i="1"/>
  <c r="G1065" i="1"/>
  <c r="H1065" i="1"/>
  <c r="H259" i="1"/>
  <c r="G259" i="1"/>
  <c r="F350" i="4"/>
  <c r="D408" i="4"/>
  <c r="C345" i="1"/>
  <c r="D412" i="4"/>
  <c r="F6" i="4"/>
  <c r="H16" i="3"/>
  <c r="C2" i="1"/>
  <c r="H574" i="1"/>
  <c r="G574" i="1"/>
  <c r="F151" i="4"/>
  <c r="H17" i="3"/>
  <c r="D289" i="4"/>
  <c r="C147" i="1"/>
  <c r="D635" i="4"/>
  <c r="F420" i="4"/>
  <c r="C414" i="1"/>
  <c r="H1167" i="1"/>
  <c r="G1167" i="1"/>
  <c r="F237" i="5"/>
  <c r="H23" i="3"/>
  <c r="C1214" i="1"/>
  <c r="G1517" i="1"/>
  <c r="H1517" i="1"/>
  <c r="H11" i="3"/>
  <c r="H1383" i="1"/>
  <c r="G1383" i="1"/>
  <c r="E293" i="9"/>
  <c r="H306" i="1"/>
  <c r="G306" i="1"/>
  <c r="D175" i="5"/>
  <c r="D407" i="4"/>
  <c r="F298" i="4"/>
  <c r="C293" i="1"/>
  <c r="H358" i="1"/>
  <c r="G358" i="1"/>
  <c r="F636" i="4"/>
  <c r="C630" i="1"/>
  <c r="H1124" i="1"/>
  <c r="G1124" i="1"/>
  <c r="I21" i="3"/>
  <c r="D1046" i="1"/>
  <c r="E6" i="5"/>
  <c r="H9" i="3"/>
  <c r="H1299" i="1"/>
  <c r="G1299" i="1"/>
  <c r="H220" i="1"/>
  <c r="G220" i="1"/>
  <c r="F68" i="5"/>
  <c r="H21" i="3"/>
  <c r="C1046" i="1"/>
  <c r="D6" i="5"/>
  <c r="F141" i="6"/>
  <c r="H28" i="3"/>
  <c r="C1435" i="1"/>
  <c r="H346" i="1"/>
  <c r="G346" i="1"/>
  <c r="H248" i="1"/>
  <c r="G248" i="1"/>
  <c r="H1215" i="1"/>
  <c r="G1215" i="1"/>
  <c r="E289" i="4"/>
  <c r="I17" i="3"/>
  <c r="D147" i="1"/>
  <c r="H415" i="1"/>
  <c r="G415" i="1"/>
  <c r="H1518" i="1" l="1"/>
  <c r="G1518" i="1"/>
  <c r="E639" i="4"/>
  <c r="D633" i="1" s="1"/>
  <c r="D407" i="1"/>
  <c r="G282" i="9"/>
  <c r="E282" i="9" s="1"/>
  <c r="B282" i="9" s="1"/>
  <c r="G276" i="9"/>
  <c r="F6" i="5"/>
  <c r="C984" i="1"/>
  <c r="H1435" i="1"/>
  <c r="G1435" i="1"/>
  <c r="G1046" i="1"/>
  <c r="H1046" i="1"/>
  <c r="H276" i="9"/>
  <c r="D984" i="1"/>
  <c r="E413" i="4"/>
  <c r="E291" i="4"/>
  <c r="D287" i="1" s="1"/>
  <c r="D285" i="1"/>
  <c r="E290" i="4"/>
  <c r="D286" i="1" s="1"/>
  <c r="H630" i="1"/>
  <c r="G630" i="1"/>
  <c r="H293" i="1"/>
  <c r="G293" i="1"/>
  <c r="H1214" i="1"/>
  <c r="G1214" i="1"/>
  <c r="H147" i="1"/>
  <c r="G147" i="1"/>
  <c r="F408" i="4"/>
  <c r="C403" i="1"/>
  <c r="N3" i="9"/>
  <c r="I11" i="3"/>
  <c r="H414" i="1"/>
  <c r="G414" i="1"/>
  <c r="D291" i="4"/>
  <c r="F289" i="4"/>
  <c r="D413" i="4"/>
  <c r="D414" i="4" s="1"/>
  <c r="C285" i="1"/>
  <c r="K3" i="9"/>
  <c r="I9" i="3"/>
  <c r="F407" i="4"/>
  <c r="C402" i="1"/>
  <c r="H2" i="1"/>
  <c r="G2" i="1"/>
  <c r="D639" i="4"/>
  <c r="F412" i="4"/>
  <c r="C407" i="1"/>
  <c r="F175" i="5"/>
  <c r="C1152" i="1"/>
  <c r="F635" i="4"/>
  <c r="C629" i="1"/>
  <c r="D290" i="4"/>
  <c r="H345" i="1"/>
  <c r="G345" i="1"/>
  <c r="F291" i="4" l="1"/>
  <c r="C287" i="1"/>
  <c r="F290" i="4"/>
  <c r="C286" i="1"/>
  <c r="F639" i="4"/>
  <c r="C633" i="1"/>
  <c r="H402" i="1"/>
  <c r="G402" i="1"/>
  <c r="H285" i="1"/>
  <c r="G285" i="1"/>
  <c r="H403" i="1"/>
  <c r="G403" i="1"/>
  <c r="H8" i="3"/>
  <c r="H984" i="1"/>
  <c r="G984" i="1"/>
  <c r="H1152" i="1"/>
  <c r="G1152" i="1"/>
  <c r="H629" i="1"/>
  <c r="G629" i="1"/>
  <c r="H407" i="1"/>
  <c r="G407" i="1"/>
  <c r="D640" i="4"/>
  <c r="D415" i="4"/>
  <c r="F413" i="4"/>
  <c r="C408" i="1"/>
  <c r="E640" i="4"/>
  <c r="E415" i="4"/>
  <c r="D410" i="1" s="1"/>
  <c r="D408" i="1"/>
  <c r="E414" i="4"/>
  <c r="D409" i="1" s="1"/>
  <c r="E276" i="9"/>
  <c r="C409" i="1"/>
  <c r="F414" i="4" l="1"/>
  <c r="H408" i="1"/>
  <c r="G408" i="1"/>
  <c r="H409" i="1"/>
  <c r="G409" i="1"/>
  <c r="F415" i="4"/>
  <c r="C410" i="1"/>
  <c r="H286" i="1"/>
  <c r="G286" i="1"/>
  <c r="E275" i="9"/>
  <c r="I8" i="3" s="1"/>
  <c r="B276" i="9"/>
  <c r="E642" i="4"/>
  <c r="D634" i="1"/>
  <c r="E641" i="4"/>
  <c r="D642" i="4"/>
  <c r="F640" i="4"/>
  <c r="C634" i="1"/>
  <c r="H633" i="1"/>
  <c r="G633" i="1"/>
  <c r="M3" i="9"/>
  <c r="H287" i="1"/>
  <c r="G287" i="1"/>
  <c r="D641" i="4"/>
  <c r="E646" i="4" l="1"/>
  <c r="D636" i="1"/>
  <c r="H634" i="1"/>
  <c r="G634" i="1"/>
  <c r="F641" i="4"/>
  <c r="D645" i="4"/>
  <c r="C635" i="1"/>
  <c r="F642" i="4"/>
  <c r="D646" i="4"/>
  <c r="C636" i="1"/>
  <c r="E645" i="4"/>
  <c r="D635" i="1"/>
  <c r="H410" i="1"/>
  <c r="G410" i="1"/>
  <c r="I18" i="3" l="1"/>
  <c r="D639" i="1"/>
  <c r="H635" i="1"/>
  <c r="G635" i="1"/>
  <c r="H7" i="3"/>
  <c r="H636" i="1"/>
  <c r="G636" i="1"/>
  <c r="F645" i="4"/>
  <c r="H18" i="3"/>
  <c r="C639" i="1"/>
  <c r="F646" i="4"/>
  <c r="H19" i="3"/>
  <c r="C640" i="1"/>
  <c r="I19" i="3"/>
  <c r="D640" i="1"/>
  <c r="H640" i="1" l="1"/>
  <c r="G640" i="1"/>
  <c r="H639" i="1"/>
  <c r="G639" i="1"/>
  <c r="J3" i="9"/>
  <c r="I7" i="3"/>
  <c r="M272" i="9" l="1"/>
  <c r="L272" i="9"/>
  <c r="H18" i="9"/>
  <c r="G18" i="9"/>
  <c r="J9" i="9"/>
  <c r="H15" i="9"/>
  <c r="I7" i="9"/>
  <c r="J7" i="9"/>
  <c r="I12" i="9"/>
  <c r="J5" i="9"/>
  <c r="L16" i="9"/>
  <c r="K9" i="9"/>
  <c r="L15" i="9"/>
  <c r="I8" i="9"/>
  <c r="M15" i="9"/>
  <c r="I9" i="9"/>
  <c r="G15" i="9"/>
  <c r="K12" i="9"/>
  <c r="M16" i="9"/>
  <c r="K10" i="9"/>
  <c r="G16" i="9"/>
  <c r="I5" i="9"/>
  <c r="K11" i="9"/>
  <c r="H16" i="9"/>
  <c r="I6" i="9"/>
  <c r="G17" i="9"/>
  <c r="K5" i="9"/>
  <c r="J10" i="9"/>
  <c r="J17" i="9"/>
  <c r="K8" i="9"/>
  <c r="J13" i="9"/>
  <c r="J6" i="9"/>
  <c r="I11" i="9"/>
  <c r="H17" i="9"/>
  <c r="K6" i="9"/>
  <c r="J11" i="9"/>
  <c r="I17" i="9"/>
  <c r="K7" i="9"/>
  <c r="J12" i="9"/>
  <c r="K13" i="9"/>
  <c r="J8" i="9"/>
  <c r="I13" i="9"/>
  <c r="E10" i="9" l="1"/>
  <c r="B10" i="9" s="1"/>
  <c r="F15" i="9"/>
  <c r="E5" i="9"/>
  <c r="B5" i="9" s="1"/>
  <c r="E15" i="9"/>
  <c r="E11" i="9"/>
  <c r="B11" i="9" s="1"/>
  <c r="E6" i="9"/>
  <c r="B6" i="9" s="1"/>
  <c r="E16" i="9"/>
  <c r="E13" i="9"/>
  <c r="B13" i="9" s="1"/>
  <c r="E9" i="9"/>
  <c r="B9" i="9" s="1"/>
  <c r="E18" i="9"/>
  <c r="B18" i="9" s="1"/>
  <c r="F16" i="9"/>
  <c r="E7" i="9"/>
  <c r="B7" i="9" s="1"/>
  <c r="E17" i="9"/>
  <c r="B17" i="9" s="1"/>
  <c r="E8" i="9"/>
  <c r="B8" i="9" s="1"/>
  <c r="F272" i="9"/>
  <c r="E12" i="9"/>
  <c r="B12" i="9" s="1"/>
  <c r="B15" i="9" l="1"/>
  <c r="B16" i="9"/>
  <c r="F14" i="9"/>
  <c r="E4" i="9"/>
  <c r="B272" i="9"/>
  <c r="F19" i="9"/>
  <c r="E14" i="9"/>
  <c r="F3" i="9" l="1"/>
  <c r="E3" i="9"/>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<sst xmlns="http://schemas.openxmlformats.org/spreadsheetml/2006/main" count="4340" uniqueCount="3415">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</sst>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3606291</v>
      </c>
      <c r="D2" s="6">
        <f>'PR-RAS'!E6</f>
        <v>4290951.7600000007</v>
      </c>
      <c r="E2" s="6">
        <v>0</v>
      </c>
      <c r="F2" s="6">
        <v>0</v>
      </c>
      <c r="G2" s="7">
        <f t="shared" ref="G2:G983" si="0">(B2/1000)*(C2*1+D2*2)</f>
        <v>12188.194520000001</v>
      </c>
      <c r="H2" s="7">
        <f t="shared" ref="H2:H1479" si="1">ABS(C2-ROUND(C2,0))+ABS(D2-ROUND(D2,0))</f>
        <v>0.23999999929219484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1648407</v>
      </c>
      <c r="D3" s="1">
        <f>'PR-RAS'!E7</f>
        <v>2268087.42</v>
      </c>
      <c r="E3" s="1">
        <v>0</v>
      </c>
      <c r="F3" s="1">
        <v>0</v>
      </c>
      <c r="G3" s="2">
        <f t="shared" si="0"/>
        <v>12369.16368</v>
      </c>
      <c r="H3" s="2">
        <f t="shared" si="1"/>
        <v>0.41999999992549419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1616933</v>
      </c>
      <c r="D4" s="1">
        <f>'PR-RAS'!E8</f>
        <v>2131195.69</v>
      </c>
      <c r="E4" s="1">
        <v>0</v>
      </c>
      <c r="F4" s="1">
        <v>0</v>
      </c>
      <c r="G4" s="2">
        <f t="shared" si="0"/>
        <v>17637.973139999998</v>
      </c>
      <c r="H4" s="2">
        <f t="shared" si="1"/>
        <v>0.31000000005587935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1616933</v>
      </c>
      <c r="D5" s="1">
        <f>'PR-RAS'!E9</f>
        <v>2131195.69</v>
      </c>
      <c r="E5" s="1">
        <v>0</v>
      </c>
      <c r="F5" s="1">
        <v>0</v>
      </c>
      <c r="G5" s="2">
        <f t="shared" si="0"/>
        <v>23517.29752</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27505</v>
      </c>
      <c r="D19" s="1">
        <f>'PR-RAS'!E23</f>
        <v>119566.37</v>
      </c>
      <c r="E19" s="1">
        <v>0</v>
      </c>
      <c r="F19" s="1">
        <v>0</v>
      </c>
      <c r="G19" s="2">
        <f t="shared" si="0"/>
        <v>4799.4793199999995</v>
      </c>
      <c r="H19" s="2">
        <f t="shared" si="1"/>
        <v>0.36999999999534339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3511</v>
      </c>
      <c r="D20" s="1">
        <f>'PR-RAS'!E24</f>
        <v>3316.06</v>
      </c>
      <c r="E20" s="1">
        <v>0</v>
      </c>
      <c r="F20" s="1">
        <v>0</v>
      </c>
      <c r="G20" s="2">
        <f t="shared" si="0"/>
        <v>192.71927999999997</v>
      </c>
      <c r="H20" s="2">
        <f t="shared" si="1"/>
        <v>5.999999999994543E-2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23994</v>
      </c>
      <c r="D23" s="1">
        <f>'PR-RAS'!E27</f>
        <v>116250.31</v>
      </c>
      <c r="E23" s="1">
        <v>0</v>
      </c>
      <c r="F23" s="1">
        <v>0</v>
      </c>
      <c r="G23" s="2">
        <f t="shared" si="0"/>
        <v>5642.8816399999996</v>
      </c>
      <c r="H23" s="2">
        <f t="shared" si="1"/>
        <v>0.30999999999767169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3969</v>
      </c>
      <c r="D25" s="1">
        <f>'PR-RAS'!E29</f>
        <v>17325.36</v>
      </c>
      <c r="E25" s="1">
        <v>0</v>
      </c>
      <c r="F25" s="1">
        <v>0</v>
      </c>
      <c r="G25" s="2">
        <f t="shared" si="0"/>
        <v>926.87328000000002</v>
      </c>
      <c r="H25" s="2">
        <f t="shared" si="1"/>
        <v>0.36000000000058208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3969</v>
      </c>
      <c r="D27" s="1">
        <f>'PR-RAS'!E31</f>
        <v>17325.36</v>
      </c>
      <c r="E27" s="1">
        <v>0</v>
      </c>
      <c r="F27" s="1">
        <v>0</v>
      </c>
      <c r="G27" s="2">
        <f t="shared" si="0"/>
        <v>1004.11272</v>
      </c>
      <c r="H27" s="2">
        <f t="shared" si="1"/>
        <v>0.36000000000058208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1552750</v>
      </c>
      <c r="D46" s="1">
        <f>'PR-RAS'!E50</f>
        <v>1780399.7400000002</v>
      </c>
      <c r="E46" s="1">
        <v>0</v>
      </c>
      <c r="F46" s="1">
        <v>0</v>
      </c>
      <c r="G46" s="2">
        <f t="shared" si="0"/>
        <v>230109.72660000002</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1552750</v>
      </c>
      <c r="D55" s="1">
        <f>'PR-RAS'!E59</f>
        <v>1467190.11</v>
      </c>
      <c r="E55" s="1">
        <v>0</v>
      </c>
      <c r="F55" s="1">
        <v>0</v>
      </c>
      <c r="G55" s="2">
        <f t="shared" si="0"/>
        <v>242305.03188000002</v>
      </c>
      <c r="H55" s="2">
        <f t="shared" si="1"/>
        <v>0.11000000010244548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1552750</v>
      </c>
      <c r="D56" s="1">
        <f>'PR-RAS'!E60</f>
        <v>1467190.11</v>
      </c>
      <c r="E56" s="1">
        <v>0</v>
      </c>
      <c r="F56" s="1">
        <v>0</v>
      </c>
      <c r="G56" s="2">
        <f t="shared" si="0"/>
        <v>246792.16210000005</v>
      </c>
      <c r="H56" s="2">
        <f t="shared" si="1"/>
        <v>0.11000000010244548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313209.63</v>
      </c>
      <c r="E70" s="1">
        <v>0</v>
      </c>
      <c r="F70" s="1">
        <v>0</v>
      </c>
      <c r="G70" s="2">
        <f t="shared" si="0"/>
        <v>43222.928940000005</v>
      </c>
      <c r="H70" s="2">
        <f t="shared" si="1"/>
        <v>0.36999999999534339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313209.63</v>
      </c>
      <c r="E72" s="1">
        <v>0</v>
      </c>
      <c r="F72" s="1">
        <v>0</v>
      </c>
      <c r="G72" s="2">
        <f t="shared" si="0"/>
        <v>44475.767459999995</v>
      </c>
      <c r="H72" s="2">
        <f t="shared" si="1"/>
        <v>0.36999999999534339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272657</v>
      </c>
      <c r="D78" s="1">
        <f>'PR-RAS'!E82</f>
        <v>180284.16000000003</v>
      </c>
      <c r="E78" s="1">
        <v>0</v>
      </c>
      <c r="F78" s="1">
        <v>0</v>
      </c>
      <c r="G78" s="2">
        <f t="shared" si="0"/>
        <v>48758.349640000008</v>
      </c>
      <c r="H78" s="2">
        <f t="shared" si="1"/>
        <v>0.16000000003259629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4062</v>
      </c>
      <c r="D79" s="1">
        <f>'PR-RAS'!E83</f>
        <v>5765.39</v>
      </c>
      <c r="E79" s="1">
        <v>0</v>
      </c>
      <c r="F79" s="1">
        <v>0</v>
      </c>
      <c r="G79" s="2">
        <f t="shared" si="0"/>
        <v>1216.23684</v>
      </c>
      <c r="H79" s="2">
        <f t="shared" si="1"/>
        <v>0.39000000000032742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4062</v>
      </c>
      <c r="D82" s="1">
        <f>'PR-RAS'!E86</f>
        <v>5765.39</v>
      </c>
      <c r="E82" s="1">
        <v>0</v>
      </c>
      <c r="F82" s="1">
        <v>0</v>
      </c>
      <c r="G82" s="2">
        <f t="shared" si="0"/>
        <v>1263.0151800000001</v>
      </c>
      <c r="H82" s="2">
        <f t="shared" si="1"/>
        <v>0.39000000000032742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268595</v>
      </c>
      <c r="D87" s="1">
        <f>'PR-RAS'!E91</f>
        <v>174518.77000000002</v>
      </c>
      <c r="E87" s="1">
        <v>0</v>
      </c>
      <c r="F87" s="1">
        <v>0</v>
      </c>
      <c r="G87" s="2">
        <f t="shared" si="0"/>
        <v>53116.398439999997</v>
      </c>
      <c r="H87" s="2">
        <f t="shared" si="1"/>
        <v>0.22999999998137355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988</v>
      </c>
      <c r="D88" s="1">
        <f>'PR-RAS'!E92</f>
        <v>1336.57</v>
      </c>
      <c r="E88" s="1">
        <v>0</v>
      </c>
      <c r="F88" s="1">
        <v>0</v>
      </c>
      <c r="G88" s="2">
        <f t="shared" si="0"/>
        <v>318.51917999999995</v>
      </c>
      <c r="H88" s="2">
        <f t="shared" si="1"/>
        <v>0.43000000000006366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35555</v>
      </c>
      <c r="D89" s="1">
        <f>'PR-RAS'!E93</f>
        <v>38403.129999999997</v>
      </c>
      <c r="E89" s="1">
        <v>0</v>
      </c>
      <c r="F89" s="1">
        <v>0</v>
      </c>
      <c r="G89" s="2">
        <f t="shared" si="0"/>
        <v>9887.7908799999987</v>
      </c>
      <c r="H89" s="2">
        <f t="shared" si="1"/>
        <v>0.12999999999738066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232052</v>
      </c>
      <c r="D90" s="1">
        <f>'PR-RAS'!E94</f>
        <v>134779.07</v>
      </c>
      <c r="E90" s="1">
        <v>0</v>
      </c>
      <c r="F90" s="1">
        <v>0</v>
      </c>
      <c r="G90" s="2">
        <f t="shared" si="0"/>
        <v>44643.302459999999</v>
      </c>
      <c r="H90" s="2">
        <f t="shared" si="1"/>
        <v>7.0000000006984919E-2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108529</v>
      </c>
      <c r="D102" s="1">
        <f>'PR-RAS'!E106</f>
        <v>56571.83</v>
      </c>
      <c r="E102" s="1">
        <v>0</v>
      </c>
      <c r="F102" s="1">
        <v>0</v>
      </c>
      <c r="G102" s="2">
        <f t="shared" si="0"/>
        <v>22388.938660000003</v>
      </c>
      <c r="H102" s="2">
        <f t="shared" si="1"/>
        <v>0.16999999999825377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3488</v>
      </c>
      <c r="D103" s="1">
        <f>'PR-RAS'!E107</f>
        <v>0</v>
      </c>
      <c r="E103" s="1">
        <v>0</v>
      </c>
      <c r="F103" s="1">
        <v>0</v>
      </c>
      <c r="G103" s="2">
        <f t="shared" si="0"/>
        <v>355.77599999999995</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989</v>
      </c>
      <c r="D106" s="1">
        <f>'PR-RAS'!E110</f>
        <v>0</v>
      </c>
      <c r="E106" s="1">
        <v>0</v>
      </c>
      <c r="F106" s="1">
        <v>0</v>
      </c>
      <c r="G106" s="2">
        <f t="shared" si="0"/>
        <v>103.845</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2499</v>
      </c>
      <c r="D107" s="1">
        <f>'PR-RAS'!E111</f>
        <v>0</v>
      </c>
      <c r="E107" s="1">
        <v>0</v>
      </c>
      <c r="F107" s="1">
        <v>0</v>
      </c>
      <c r="G107" s="2">
        <f t="shared" si="0"/>
        <v>264.89400000000001</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893</v>
      </c>
      <c r="D108" s="1">
        <f>'PR-RAS'!E112</f>
        <v>160.65</v>
      </c>
      <c r="E108" s="1">
        <v>0</v>
      </c>
      <c r="F108" s="1">
        <v>0</v>
      </c>
      <c r="G108" s="2">
        <f t="shared" si="0"/>
        <v>129.93009999999998</v>
      </c>
      <c r="H108" s="2">
        <f t="shared" si="1"/>
        <v>0.34999999999999432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873</v>
      </c>
      <c r="D111" s="1">
        <f>'PR-RAS'!E115</f>
        <v>160.65</v>
      </c>
      <c r="E111" s="1">
        <v>0</v>
      </c>
      <c r="F111" s="1">
        <v>0</v>
      </c>
      <c r="G111" s="2">
        <f t="shared" si="0"/>
        <v>131.37299999999999</v>
      </c>
      <c r="H111" s="2">
        <f t="shared" si="1"/>
        <v>0.34999999999999432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v>
      </c>
      <c r="D113" s="1">
        <f>'PR-RAS'!E117</f>
        <v>0</v>
      </c>
      <c r="E113" s="1">
        <v>0</v>
      </c>
      <c r="F113" s="1">
        <v>0</v>
      </c>
      <c r="G113" s="2">
        <f t="shared" si="0"/>
        <v>2.2400000000000002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104148</v>
      </c>
      <c r="D116" s="1">
        <f>'PR-RAS'!E120</f>
        <v>56411.18</v>
      </c>
      <c r="E116" s="1">
        <v>0</v>
      </c>
      <c r="F116" s="1">
        <v>0</v>
      </c>
      <c r="G116" s="2">
        <f t="shared" si="0"/>
        <v>24951.591400000001</v>
      </c>
      <c r="H116" s="2">
        <f t="shared" si="1"/>
        <v>0.18000000000029104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76577</v>
      </c>
      <c r="D117" s="1">
        <f>'PR-RAS'!E121</f>
        <v>26172.97</v>
      </c>
      <c r="E117" s="1">
        <v>0</v>
      </c>
      <c r="F117" s="1">
        <v>0</v>
      </c>
      <c r="G117" s="2">
        <f t="shared" si="0"/>
        <v>14955.061040000001</v>
      </c>
      <c r="H117" s="2">
        <f t="shared" si="1"/>
        <v>2.9999999998835847E-2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27571</v>
      </c>
      <c r="D118" s="1">
        <f>'PR-RAS'!E122</f>
        <v>30238.21</v>
      </c>
      <c r="E118" s="1">
        <v>0</v>
      </c>
      <c r="F118" s="1">
        <v>0</v>
      </c>
      <c r="G118" s="2">
        <f t="shared" si="0"/>
        <v>10301.548140000001</v>
      </c>
      <c r="H118" s="2">
        <f t="shared" si="1"/>
        <v>0.20999999999912689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23948</v>
      </c>
      <c r="D135" s="1">
        <f>'PR-RAS'!E139</f>
        <v>5608.61</v>
      </c>
      <c r="E135" s="1">
        <v>0</v>
      </c>
      <c r="F135" s="1">
        <v>0</v>
      </c>
      <c r="G135" s="2">
        <f t="shared" si="0"/>
        <v>4712.1394800000007</v>
      </c>
      <c r="H135" s="2">
        <f t="shared" si="1"/>
        <v>0.39000000000032742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23948</v>
      </c>
      <c r="D146" s="1">
        <f>'PR-RAS'!E150</f>
        <v>5608.61</v>
      </c>
      <c r="E146" s="1">
        <v>0</v>
      </c>
      <c r="F146" s="1">
        <v>0</v>
      </c>
      <c r="G146" s="2">
        <f t="shared" si="0"/>
        <v>5098.9569000000001</v>
      </c>
      <c r="H146" s="2">
        <f t="shared" si="1"/>
        <v>0.39000000000032742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2348450</v>
      </c>
      <c r="D147" s="1">
        <f>'PR-RAS'!E151</f>
        <v>3206218.38</v>
      </c>
      <c r="E147" s="1">
        <v>0</v>
      </c>
      <c r="F147" s="1">
        <v>0</v>
      </c>
      <c r="G147" s="2">
        <f t="shared" si="0"/>
        <v>1279089.4669599999</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459822</v>
      </c>
      <c r="D148" s="1">
        <f>'PR-RAS'!E152</f>
        <v>320007.21000000002</v>
      </c>
      <c r="E148" s="1">
        <v>0</v>
      </c>
      <c r="F148" s="1">
        <v>0</v>
      </c>
      <c r="G148" s="2">
        <f t="shared" si="0"/>
        <v>161675.95373999997</v>
      </c>
      <c r="H148" s="2">
        <f t="shared" si="1"/>
        <v>0.21000000002095476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362680</v>
      </c>
      <c r="D149" s="1">
        <f>'PR-RAS'!E153</f>
        <v>264366.64</v>
      </c>
      <c r="E149" s="1">
        <v>0</v>
      </c>
      <c r="F149" s="1">
        <v>0</v>
      </c>
      <c r="G149" s="2">
        <f t="shared" si="0"/>
        <v>131929.16544000001</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362680</v>
      </c>
      <c r="D150" s="1">
        <f>'PR-RAS'!E154</f>
        <v>264366.64</v>
      </c>
      <c r="E150" s="1">
        <v>0</v>
      </c>
      <c r="F150" s="1">
        <v>0</v>
      </c>
      <c r="G150" s="2">
        <f t="shared" si="0"/>
        <v>132820.57871999999</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37300</v>
      </c>
      <c r="D154" s="1">
        <f>'PR-RAS'!E158</f>
        <v>13000</v>
      </c>
      <c r="E154" s="1">
        <v>0</v>
      </c>
      <c r="F154" s="1">
        <v>0</v>
      </c>
      <c r="G154" s="2">
        <f t="shared" si="0"/>
        <v>9684.9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59842</v>
      </c>
      <c r="D155" s="1">
        <f>'PR-RAS'!E159</f>
        <v>42640.57</v>
      </c>
      <c r="E155" s="1">
        <v>0</v>
      </c>
      <c r="F155" s="1">
        <v>0</v>
      </c>
      <c r="G155" s="2">
        <f t="shared" si="0"/>
        <v>22348.96356</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59842</v>
      </c>
      <c r="D157" s="1">
        <f>'PR-RAS'!E161</f>
        <v>42640.57</v>
      </c>
      <c r="E157" s="1">
        <v>0</v>
      </c>
      <c r="F157" s="1">
        <v>0</v>
      </c>
      <c r="G157" s="2">
        <f t="shared" si="0"/>
        <v>22639.209840000003</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975344</v>
      </c>
      <c r="D159" s="1">
        <f>'PR-RAS'!E163</f>
        <v>1310942.7600000002</v>
      </c>
      <c r="E159" s="1">
        <v>0</v>
      </c>
      <c r="F159" s="1">
        <v>0</v>
      </c>
      <c r="G159" s="2">
        <f t="shared" si="0"/>
        <v>568362.26416000014</v>
      </c>
      <c r="H159" s="2">
        <f t="shared" si="1"/>
        <v>0.23999999975785613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23504</v>
      </c>
      <c r="D160" s="1">
        <f>'PR-RAS'!E164</f>
        <v>17363.75</v>
      </c>
      <c r="E160" s="1">
        <v>0</v>
      </c>
      <c r="F160" s="1">
        <v>0</v>
      </c>
      <c r="G160" s="2">
        <f t="shared" si="0"/>
        <v>9258.808500000001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800</v>
      </c>
      <c r="D161" s="1">
        <f>'PR-RAS'!E165</f>
        <v>1600</v>
      </c>
      <c r="E161" s="1">
        <v>0</v>
      </c>
      <c r="F161" s="1">
        <v>0</v>
      </c>
      <c r="G161" s="2">
        <f t="shared" si="0"/>
        <v>640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11430</v>
      </c>
      <c r="D162" s="1">
        <f>'PR-RAS'!E166</f>
        <v>8372</v>
      </c>
      <c r="E162" s="1">
        <v>0</v>
      </c>
      <c r="F162" s="1">
        <v>0</v>
      </c>
      <c r="G162" s="2">
        <f t="shared" si="0"/>
        <v>4536.0140000000001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3998.75</v>
      </c>
      <c r="E163" s="1">
        <v>0</v>
      </c>
      <c r="F163" s="1">
        <v>0</v>
      </c>
      <c r="G163" s="2">
        <f t="shared" si="0"/>
        <v>1295.595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11274</v>
      </c>
      <c r="D164" s="1">
        <f>'PR-RAS'!E168</f>
        <v>3393</v>
      </c>
      <c r="E164" s="1">
        <v>0</v>
      </c>
      <c r="F164" s="1">
        <v>0</v>
      </c>
      <c r="G164" s="2">
        <f t="shared" si="0"/>
        <v>2943.78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97031</v>
      </c>
      <c r="D165" s="1">
        <f>'PR-RAS'!E169</f>
        <v>124943.95</v>
      </c>
      <c r="E165" s="1">
        <v>0</v>
      </c>
      <c r="F165" s="1">
        <v>0</v>
      </c>
      <c r="G165" s="2">
        <f t="shared" si="0"/>
        <v>56894.699600000007</v>
      </c>
      <c r="H165" s="2">
        <f t="shared" si="1"/>
        <v>5.0000000002910383E-2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31311</v>
      </c>
      <c r="D166" s="1">
        <f>'PR-RAS'!E170</f>
        <v>8508.26</v>
      </c>
      <c r="E166" s="1">
        <v>0</v>
      </c>
      <c r="F166" s="1">
        <v>0</v>
      </c>
      <c r="G166" s="2">
        <f t="shared" si="0"/>
        <v>7974.0408000000007</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58318</v>
      </c>
      <c r="D168" s="1">
        <f>'PR-RAS'!E172</f>
        <v>100507.7</v>
      </c>
      <c r="E168" s="1">
        <v>0</v>
      </c>
      <c r="F168" s="1">
        <v>0</v>
      </c>
      <c r="G168" s="2">
        <f t="shared" si="0"/>
        <v>43308.677800000005</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7402</v>
      </c>
      <c r="D169" s="1">
        <f>'PR-RAS'!E173</f>
        <v>15927.99</v>
      </c>
      <c r="E169" s="1">
        <v>0</v>
      </c>
      <c r="F169" s="1">
        <v>0</v>
      </c>
      <c r="G169" s="2">
        <f t="shared" si="0"/>
        <v>6595.3406399999994</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783517</v>
      </c>
      <c r="D173" s="1">
        <f>'PR-RAS'!E177</f>
        <v>1040857.9600000001</v>
      </c>
      <c r="E173" s="1">
        <v>0</v>
      </c>
      <c r="F173" s="1">
        <v>0</v>
      </c>
      <c r="G173" s="2">
        <f t="shared" si="0"/>
        <v>492820.06223999994</v>
      </c>
      <c r="H173" s="2">
        <f t="shared" si="1"/>
        <v>3.9999999920837581E-2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9166</v>
      </c>
      <c r="D174" s="1">
        <f>'PR-RAS'!E178</f>
        <v>8589.7800000000007</v>
      </c>
      <c r="E174" s="1">
        <v>0</v>
      </c>
      <c r="F174" s="1">
        <v>0</v>
      </c>
      <c r="G174" s="2">
        <f t="shared" si="0"/>
        <v>4557.7818799999995</v>
      </c>
      <c r="H174" s="2">
        <f t="shared" si="1"/>
        <v>0.21999999999934516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234612</v>
      </c>
      <c r="D175" s="1">
        <f>'PR-RAS'!E179</f>
        <v>441226.62</v>
      </c>
      <c r="E175" s="1">
        <v>0</v>
      </c>
      <c r="F175" s="1">
        <v>0</v>
      </c>
      <c r="G175" s="2">
        <f t="shared" si="0"/>
        <v>194369.35175999999</v>
      </c>
      <c r="H175" s="2">
        <f t="shared" si="1"/>
        <v>0.38000000000465661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65333</v>
      </c>
      <c r="D176" s="1">
        <f>'PR-RAS'!E180</f>
        <v>76279.44</v>
      </c>
      <c r="E176" s="1">
        <v>0</v>
      </c>
      <c r="F176" s="1">
        <v>0</v>
      </c>
      <c r="G176" s="2">
        <f t="shared" si="0"/>
        <v>38131.078999999998</v>
      </c>
      <c r="H176" s="2">
        <f t="shared" si="1"/>
        <v>0.44000000000232831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13994</v>
      </c>
      <c r="D177" s="1">
        <f>'PR-RAS'!E181</f>
        <v>24227.4</v>
      </c>
      <c r="E177" s="1">
        <v>0</v>
      </c>
      <c r="F177" s="1">
        <v>0</v>
      </c>
      <c r="G177" s="2">
        <f t="shared" si="0"/>
        <v>10990.988799999999</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106585</v>
      </c>
      <c r="D178" s="1">
        <f>'PR-RAS'!E182</f>
        <v>105690.1</v>
      </c>
      <c r="E178" s="1">
        <v>0</v>
      </c>
      <c r="F178" s="1">
        <v>0</v>
      </c>
      <c r="G178" s="2">
        <f t="shared" si="0"/>
        <v>56279.840400000001</v>
      </c>
      <c r="H178" s="2">
        <f t="shared" si="1"/>
        <v>0.10000000000582077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23757</v>
      </c>
      <c r="D179" s="1">
        <f>'PR-RAS'!E183</f>
        <v>29133.59</v>
      </c>
      <c r="E179" s="1">
        <v>0</v>
      </c>
      <c r="F179" s="1">
        <v>0</v>
      </c>
      <c r="G179" s="2">
        <f t="shared" si="0"/>
        <v>14600.304039999997</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221023</v>
      </c>
      <c r="D180" s="1">
        <f>'PR-RAS'!E184</f>
        <v>268748.09999999998</v>
      </c>
      <c r="E180" s="1">
        <v>0</v>
      </c>
      <c r="F180" s="1">
        <v>0</v>
      </c>
      <c r="G180" s="2">
        <f t="shared" si="0"/>
        <v>135774.9368</v>
      </c>
      <c r="H180" s="2">
        <f t="shared" si="1"/>
        <v>9.9999999976716936E-2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2690</v>
      </c>
      <c r="D181" s="1">
        <f>'PR-RAS'!E185</f>
        <v>3924.18</v>
      </c>
      <c r="E181" s="1">
        <v>0</v>
      </c>
      <c r="F181" s="1">
        <v>0</v>
      </c>
      <c r="G181" s="2">
        <f t="shared" si="0"/>
        <v>1896.9048</v>
      </c>
      <c r="H181" s="2">
        <f t="shared" si="1"/>
        <v>0.17999999999983629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106357</v>
      </c>
      <c r="D182" s="1">
        <f>'PR-RAS'!E186</f>
        <v>83038.75</v>
      </c>
      <c r="E182" s="1">
        <v>0</v>
      </c>
      <c r="F182" s="1">
        <v>0</v>
      </c>
      <c r="G182" s="2">
        <f t="shared" si="0"/>
        <v>49310.644499999995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71292</v>
      </c>
      <c r="D184" s="1">
        <f>'PR-RAS'!E188</f>
        <v>127777.1</v>
      </c>
      <c r="E184" s="1">
        <v>0</v>
      </c>
      <c r="F184" s="1">
        <v>0</v>
      </c>
      <c r="G184" s="2">
        <f t="shared" si="0"/>
        <v>59812.854599999999</v>
      </c>
      <c r="H184" s="2">
        <f t="shared" si="1"/>
        <v>0.10000000000582077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50017</v>
      </c>
      <c r="D185" s="1">
        <f>'PR-RAS'!E189</f>
        <v>48454.69</v>
      </c>
      <c r="E185" s="1">
        <v>0</v>
      </c>
      <c r="F185" s="1">
        <v>0</v>
      </c>
      <c r="G185" s="2">
        <f t="shared" si="0"/>
        <v>27034.45392</v>
      </c>
      <c r="H185" s="2">
        <f t="shared" si="1"/>
        <v>0.30999999999767169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5482</v>
      </c>
      <c r="D187" s="1">
        <f>'PR-RAS'!E191</f>
        <v>8724.02</v>
      </c>
      <c r="E187" s="1">
        <v>0</v>
      </c>
      <c r="F187" s="1">
        <v>0</v>
      </c>
      <c r="G187" s="2">
        <f t="shared" si="0"/>
        <v>4264.9874399999999</v>
      </c>
      <c r="H187" s="2">
        <f t="shared" si="1"/>
        <v>2.0000000000436557E-2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10000</v>
      </c>
      <c r="D188" s="1">
        <f>'PR-RAS'!E192</f>
        <v>10000</v>
      </c>
      <c r="E188" s="1">
        <v>0</v>
      </c>
      <c r="F188" s="1">
        <v>0</v>
      </c>
      <c r="G188" s="2">
        <f t="shared" si="0"/>
        <v>5610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v>
      </c>
      <c r="D189" s="1">
        <f>'PR-RAS'!E193</f>
        <v>1873.75</v>
      </c>
      <c r="E189" s="1">
        <v>0</v>
      </c>
      <c r="F189" s="1">
        <v>0</v>
      </c>
      <c r="G189" s="2">
        <f t="shared" si="0"/>
        <v>717.69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5723</v>
      </c>
      <c r="D191" s="1">
        <f>'PR-RAS'!E195</f>
        <v>58724.639999999999</v>
      </c>
      <c r="E191" s="1">
        <v>0</v>
      </c>
      <c r="F191" s="1">
        <v>0</v>
      </c>
      <c r="G191" s="2">
        <f t="shared" si="0"/>
        <v>23402.733199999999</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49074</v>
      </c>
      <c r="D192" s="1">
        <f>'PR-RAS'!E196</f>
        <v>94817.53</v>
      </c>
      <c r="E192" s="1">
        <v>0</v>
      </c>
      <c r="F192" s="1">
        <v>0</v>
      </c>
      <c r="G192" s="2">
        <f t="shared" si="0"/>
        <v>45593.430460000003</v>
      </c>
      <c r="H192" s="2">
        <f t="shared" si="1"/>
        <v>0.47000000000116415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23450</v>
      </c>
      <c r="D198" s="1">
        <f>'PR-RAS'!E202</f>
        <v>36070.67</v>
      </c>
      <c r="E198" s="1">
        <v>0</v>
      </c>
      <c r="F198" s="1">
        <v>0</v>
      </c>
      <c r="G198" s="2">
        <f t="shared" si="0"/>
        <v>18831.493979999999</v>
      </c>
      <c r="H198" s="2">
        <f t="shared" si="1"/>
        <v>0.33000000000174623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23450</v>
      </c>
      <c r="D201" s="1">
        <f>'PR-RAS'!E205</f>
        <v>36070.67</v>
      </c>
      <c r="E201" s="1">
        <v>0</v>
      </c>
      <c r="F201" s="1">
        <v>0</v>
      </c>
      <c r="G201" s="2">
        <f t="shared" si="0"/>
        <v>19118.268</v>
      </c>
      <c r="H201" s="2">
        <f t="shared" si="1"/>
        <v>0.33000000000174623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25624</v>
      </c>
      <c r="D206" s="1">
        <f>'PR-RAS'!E210</f>
        <v>58746.859999999993</v>
      </c>
      <c r="E206" s="1">
        <v>0</v>
      </c>
      <c r="F206" s="1">
        <v>0</v>
      </c>
      <c r="G206" s="2">
        <f t="shared" si="0"/>
        <v>29339.132599999994</v>
      </c>
      <c r="H206" s="2">
        <f t="shared" si="1"/>
        <v>0.14000000000669388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6043</v>
      </c>
      <c r="D207" s="1">
        <f>'PR-RAS'!E211</f>
        <v>48403.38</v>
      </c>
      <c r="E207" s="1">
        <v>0</v>
      </c>
      <c r="F207" s="1">
        <v>0</v>
      </c>
      <c r="G207" s="2">
        <f t="shared" si="0"/>
        <v>21187.050559999996</v>
      </c>
      <c r="H207" s="2">
        <f t="shared" si="1"/>
        <v>0.37999999999738066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11.74</v>
      </c>
      <c r="E208" s="1">
        <v>0</v>
      </c>
      <c r="F208" s="1">
        <v>0</v>
      </c>
      <c r="G208" s="2">
        <f t="shared" si="0"/>
        <v>4.86036</v>
      </c>
      <c r="H208" s="2">
        <f t="shared" si="1"/>
        <v>0.25999999999999979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8777</v>
      </c>
      <c r="D209" s="1">
        <f>'PR-RAS'!E213</f>
        <v>9102.35</v>
      </c>
      <c r="E209" s="1">
        <v>0</v>
      </c>
      <c r="F209" s="1">
        <v>0</v>
      </c>
      <c r="G209" s="2">
        <f t="shared" si="0"/>
        <v>5612.1935999999996</v>
      </c>
      <c r="H209" s="2">
        <f t="shared" si="1"/>
        <v>0.3500000000003638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10804</v>
      </c>
      <c r="D210" s="1">
        <f>'PR-RAS'!E214</f>
        <v>1229.3900000000001</v>
      </c>
      <c r="E210" s="1">
        <v>0</v>
      </c>
      <c r="F210" s="1">
        <v>0</v>
      </c>
      <c r="G210" s="2">
        <f t="shared" si="0"/>
        <v>2771.9210200000002</v>
      </c>
      <c r="H210" s="2">
        <f t="shared" si="1"/>
        <v>0.39000000000010004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144353</v>
      </c>
      <c r="D211" s="1">
        <f>'PR-RAS'!E215</f>
        <v>71106.14</v>
      </c>
      <c r="E211" s="1">
        <v>0</v>
      </c>
      <c r="F211" s="1">
        <v>0</v>
      </c>
      <c r="G211" s="2">
        <f t="shared" si="0"/>
        <v>60178.7088</v>
      </c>
      <c r="H211" s="2">
        <f t="shared" si="1"/>
        <v>0.13999999999941792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144353</v>
      </c>
      <c r="D215" s="1">
        <f>'PR-RAS'!E219</f>
        <v>71106.14</v>
      </c>
      <c r="E215" s="1">
        <v>0</v>
      </c>
      <c r="F215" s="1">
        <v>0</v>
      </c>
      <c r="G215" s="2">
        <f t="shared" si="0"/>
        <v>61324.969920000003</v>
      </c>
      <c r="H215" s="2">
        <f t="shared" si="1"/>
        <v>0.13999999999941792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144353</v>
      </c>
      <c r="D218" s="1">
        <f>'PR-RAS'!E222</f>
        <v>71106.14</v>
      </c>
      <c r="E218" s="1">
        <v>0</v>
      </c>
      <c r="F218" s="1">
        <v>0</v>
      </c>
      <c r="G218" s="2">
        <f t="shared" si="0"/>
        <v>62184.665760000004</v>
      </c>
      <c r="H218" s="2">
        <f t="shared" si="1"/>
        <v>0.13999999999941792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38249</v>
      </c>
      <c r="D220" s="1">
        <f>'PR-RAS'!E224</f>
        <v>51560.28</v>
      </c>
      <c r="E220" s="1">
        <v>0</v>
      </c>
      <c r="F220" s="1">
        <v>0</v>
      </c>
      <c r="G220" s="2">
        <f t="shared" si="0"/>
        <v>30959.933639999999</v>
      </c>
      <c r="H220" s="2">
        <f t="shared" si="1"/>
        <v>0.27999999999883585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38249</v>
      </c>
      <c r="D232" s="1">
        <f>'PR-RAS'!E236</f>
        <v>51560.28</v>
      </c>
      <c r="E232" s="1">
        <v>0</v>
      </c>
      <c r="F232" s="1">
        <v>0</v>
      </c>
      <c r="G232" s="2">
        <f t="shared" si="0"/>
        <v>32656.36836</v>
      </c>
      <c r="H232" s="2">
        <f t="shared" si="1"/>
        <v>0.27999999999883585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38249</v>
      </c>
      <c r="D233" s="1">
        <f>'PR-RAS'!E237</f>
        <v>51560.28</v>
      </c>
      <c r="E233" s="1">
        <v>0</v>
      </c>
      <c r="F233" s="1">
        <v>0</v>
      </c>
      <c r="G233" s="2">
        <f t="shared" si="0"/>
        <v>32797.73792</v>
      </c>
      <c r="H233" s="2">
        <f t="shared" si="1"/>
        <v>0.27999999999883585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446899</v>
      </c>
      <c r="D248" s="1">
        <f>'PR-RAS'!E252</f>
        <v>410148.85</v>
      </c>
      <c r="E248" s="1">
        <v>0</v>
      </c>
      <c r="F248" s="1">
        <v>0</v>
      </c>
      <c r="G248" s="2">
        <f t="shared" si="0"/>
        <v>312997.58489999996</v>
      </c>
      <c r="H248" s="2">
        <f t="shared" si="1"/>
        <v>0.15000000002328306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446899</v>
      </c>
      <c r="D255" s="1">
        <f>'PR-RAS'!E259</f>
        <v>410148.85</v>
      </c>
      <c r="E255" s="1">
        <v>0</v>
      </c>
      <c r="F255" s="1">
        <v>0</v>
      </c>
      <c r="G255" s="2">
        <f t="shared" si="0"/>
        <v>321867.96179999999</v>
      </c>
      <c r="H255" s="2">
        <f t="shared" si="1"/>
        <v>0.15000000002328306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366962</v>
      </c>
      <c r="D256" s="1">
        <f>'PR-RAS'!E260</f>
        <v>353456.88</v>
      </c>
      <c r="E256" s="1">
        <v>0</v>
      </c>
      <c r="F256" s="1">
        <v>0</v>
      </c>
      <c r="G256" s="2">
        <f t="shared" si="0"/>
        <v>273838.31880000001</v>
      </c>
      <c r="H256" s="2">
        <f t="shared" si="1"/>
        <v>0.11999999999534339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79937</v>
      </c>
      <c r="D257" s="1">
        <f>'PR-RAS'!E261</f>
        <v>56691.97</v>
      </c>
      <c r="E257" s="1">
        <v>0</v>
      </c>
      <c r="F257" s="1">
        <v>0</v>
      </c>
      <c r="G257" s="2">
        <f t="shared" si="0"/>
        <v>49490.160640000002</v>
      </c>
      <c r="H257" s="2">
        <f t="shared" si="1"/>
        <v>2.9999999998835847E-2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234709</v>
      </c>
      <c r="D259" s="1">
        <f>'PR-RAS'!E263</f>
        <v>947635.6100000001</v>
      </c>
      <c r="E259" s="1">
        <v>0</v>
      </c>
      <c r="F259" s="1">
        <v>0</v>
      </c>
      <c r="G259" s="2">
        <f t="shared" si="0"/>
        <v>549534.89676000003</v>
      </c>
      <c r="H259" s="2">
        <f t="shared" si="1"/>
        <v>0.38999999989755452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44354</v>
      </c>
      <c r="D260" s="1">
        <f>'PR-RAS'!E264</f>
        <v>80637.87</v>
      </c>
      <c r="E260" s="1">
        <v>0</v>
      </c>
      <c r="F260" s="1">
        <v>0</v>
      </c>
      <c r="G260" s="2">
        <f t="shared" si="0"/>
        <v>53258.102659999997</v>
      </c>
      <c r="H260" s="2">
        <f t="shared" si="1"/>
        <v>0.13000000000465661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44354</v>
      </c>
      <c r="D261" s="1">
        <f>'PR-RAS'!E265</f>
        <v>80637.87</v>
      </c>
      <c r="E261" s="1">
        <v>0</v>
      </c>
      <c r="F261" s="1">
        <v>0</v>
      </c>
      <c r="G261" s="2">
        <f t="shared" si="0"/>
        <v>53463.732400000001</v>
      </c>
      <c r="H261" s="2">
        <f t="shared" si="1"/>
        <v>0.13000000000465661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70431</v>
      </c>
      <c r="D264" s="1">
        <f>'PR-RAS'!E268</f>
        <v>326804.02</v>
      </c>
      <c r="E264" s="1">
        <v>0</v>
      </c>
      <c r="F264" s="1">
        <v>0</v>
      </c>
      <c r="G264" s="2">
        <f t="shared" si="0"/>
        <v>190422.26752000002</v>
      </c>
      <c r="H264" s="2">
        <f t="shared" si="1"/>
        <v>2.0000000018626451E-2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70431</v>
      </c>
      <c r="D265" s="1">
        <f>'PR-RAS'!E269</f>
        <v>326804.02</v>
      </c>
      <c r="E265" s="1">
        <v>0</v>
      </c>
      <c r="F265" s="1">
        <v>0</v>
      </c>
      <c r="G265" s="2">
        <f t="shared" si="0"/>
        <v>191146.30656000003</v>
      </c>
      <c r="H265" s="2">
        <f t="shared" si="1"/>
        <v>2.0000000018626451E-2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21505.58</v>
      </c>
      <c r="E269" s="1">
        <v>0</v>
      </c>
      <c r="F269" s="1">
        <v>0</v>
      </c>
      <c r="G269" s="2">
        <f t="shared" si="0"/>
        <v>11526.990880000001</v>
      </c>
      <c r="H269" s="2">
        <f t="shared" si="1"/>
        <v>0.41999999999825377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21505.58</v>
      </c>
      <c r="E270" s="1">
        <v>0</v>
      </c>
      <c r="F270" s="1">
        <v>0</v>
      </c>
      <c r="G270" s="2">
        <f t="shared" si="0"/>
        <v>11570.002040000001</v>
      </c>
      <c r="H270" s="2">
        <f t="shared" si="1"/>
        <v>0.41999999999825377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119924</v>
      </c>
      <c r="D275" s="1">
        <f>'PR-RAS'!E279</f>
        <v>518688.14</v>
      </c>
      <c r="E275" s="1">
        <v>0</v>
      </c>
      <c r="F275" s="1">
        <v>0</v>
      </c>
      <c r="G275" s="2">
        <f t="shared" si="0"/>
        <v>317100.27672000002</v>
      </c>
      <c r="H275" s="2">
        <f t="shared" si="1"/>
        <v>0.14000000001396984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71193</v>
      </c>
      <c r="D276" s="1">
        <f>'PR-RAS'!E280</f>
        <v>518688.14</v>
      </c>
      <c r="E276" s="1">
        <v>0</v>
      </c>
      <c r="F276" s="1">
        <v>0</v>
      </c>
      <c r="G276" s="2">
        <f t="shared" si="0"/>
        <v>304856.55200000003</v>
      </c>
      <c r="H276" s="2">
        <f t="shared" si="1"/>
        <v>0.14000000001396984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48731</v>
      </c>
      <c r="D277" s="1">
        <f>'PR-RAS'!E281</f>
        <v>0</v>
      </c>
      <c r="E277" s="1">
        <v>0</v>
      </c>
      <c r="F277" s="1">
        <v>0</v>
      </c>
      <c r="G277" s="2">
        <f t="shared" si="0"/>
        <v>13449.756000000001</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2348450</v>
      </c>
      <c r="D285" s="1">
        <f>'PR-RAS'!E289</f>
        <v>3206218.38</v>
      </c>
      <c r="E285" s="1">
        <v>0</v>
      </c>
      <c r="F285" s="1">
        <v>0</v>
      </c>
      <c r="G285" s="2">
        <f t="shared" si="0"/>
        <v>2488091.8398399996</v>
      </c>
      <c r="H285" s="2">
        <f t="shared" si="1"/>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1257841</v>
      </c>
      <c r="D286" s="1">
        <f>'PR-RAS'!E290</f>
        <v>1084733.3800000008</v>
      </c>
      <c r="E286" s="1">
        <v>0</v>
      </c>
      <c r="F286" s="1">
        <v>0</v>
      </c>
      <c r="G286" s="2">
        <f t="shared" si="0"/>
        <v>976782.71160000039</v>
      </c>
      <c r="H286" s="2">
        <f t="shared" si="1"/>
        <v>0.38000000081956387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30545</v>
      </c>
      <c r="D293" s="1">
        <f>'PR-RAS'!E298</f>
        <v>14994.8</v>
      </c>
      <c r="E293" s="1">
        <v>0</v>
      </c>
      <c r="F293" s="1">
        <v>0</v>
      </c>
      <c r="G293" s="2">
        <f t="shared" si="0"/>
        <v>17676.103199999998</v>
      </c>
      <c r="H293" s="2">
        <f t="shared" si="1"/>
        <v>0.2000000000007276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30545</v>
      </c>
      <c r="D306" s="1">
        <f>'PR-RAS'!E311</f>
        <v>14994.8</v>
      </c>
      <c r="E306" s="1">
        <v>0</v>
      </c>
      <c r="F306" s="1">
        <v>0</v>
      </c>
      <c r="G306" s="2">
        <f t="shared" si="0"/>
        <v>18463.053</v>
      </c>
      <c r="H306" s="2">
        <f t="shared" si="1"/>
        <v>0.2000000000007276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30545</v>
      </c>
      <c r="D307" s="1">
        <f>'PR-RAS'!E312</f>
        <v>14994.8</v>
      </c>
      <c r="E307" s="1">
        <v>0</v>
      </c>
      <c r="F307" s="1">
        <v>0</v>
      </c>
      <c r="G307" s="2">
        <f t="shared" si="0"/>
        <v>18523.587599999999</v>
      </c>
      <c r="H307" s="2">
        <f t="shared" si="1"/>
        <v>0.2000000000007276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3445</v>
      </c>
      <c r="D308" s="1">
        <f>'PR-RAS'!E313</f>
        <v>14994.8</v>
      </c>
      <c r="E308" s="1">
        <v>0</v>
      </c>
      <c r="F308" s="1">
        <v>0</v>
      </c>
      <c r="G308" s="2">
        <f t="shared" si="0"/>
        <v>10264.422199999999</v>
      </c>
      <c r="H308" s="2">
        <f t="shared" si="1"/>
        <v>0.2000000000007276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27100</v>
      </c>
      <c r="D311" s="1">
        <f>'PR-RAS'!E316</f>
        <v>0</v>
      </c>
      <c r="E311" s="1">
        <v>0</v>
      </c>
      <c r="F311" s="1">
        <v>0</v>
      </c>
      <c r="G311" s="2">
        <f t="shared" si="0"/>
        <v>8401</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315426</v>
      </c>
      <c r="D345" s="1">
        <f>'PR-RAS'!E350</f>
        <v>272821.43</v>
      </c>
      <c r="E345" s="1">
        <v>0</v>
      </c>
      <c r="F345" s="1">
        <v>0</v>
      </c>
      <c r="G345" s="2">
        <f t="shared" si="0"/>
        <v>296207.68783999997</v>
      </c>
      <c r="H345" s="2">
        <f t="shared" si="1"/>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253412</v>
      </c>
      <c r="D358" s="1">
        <f>'PR-RAS'!E363</f>
        <v>198807.5</v>
      </c>
      <c r="E358" s="1">
        <v>0</v>
      </c>
      <c r="F358" s="1">
        <v>0</v>
      </c>
      <c r="G358" s="2">
        <f t="shared" si="0"/>
        <v>232416.639</v>
      </c>
      <c r="H358" s="2">
        <f t="shared" si="1"/>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141704</v>
      </c>
      <c r="D359" s="1">
        <f>'PR-RAS'!E364</f>
        <v>104937.5</v>
      </c>
      <c r="E359" s="1">
        <v>0</v>
      </c>
      <c r="F359" s="1">
        <v>0</v>
      </c>
      <c r="G359" s="2">
        <f t="shared" si="0"/>
        <v>125865.28199999999</v>
      </c>
      <c r="H359" s="2">
        <f t="shared" si="1"/>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86187.5</v>
      </c>
      <c r="E361" s="1">
        <v>0</v>
      </c>
      <c r="F361" s="1">
        <v>0</v>
      </c>
      <c r="G361" s="2">
        <f t="shared" si="0"/>
        <v>62055</v>
      </c>
      <c r="H361" s="2">
        <f t="shared" si="1"/>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141704</v>
      </c>
      <c r="D363" s="1">
        <f>'PR-RAS'!E368</f>
        <v>18750</v>
      </c>
      <c r="E363" s="1">
        <v>0</v>
      </c>
      <c r="F363" s="1">
        <v>0</v>
      </c>
      <c r="G363" s="2">
        <f t="shared" si="0"/>
        <v>64871.847999999998</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111708</v>
      </c>
      <c r="D364" s="1">
        <f>'PR-RAS'!E369</f>
        <v>6495</v>
      </c>
      <c r="E364" s="1">
        <v>0</v>
      </c>
      <c r="F364" s="1">
        <v>0</v>
      </c>
      <c r="G364" s="2">
        <f t="shared" si="0"/>
        <v>45265.373999999996</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37332</v>
      </c>
      <c r="D365" s="1">
        <f>'PR-RAS'!E370</f>
        <v>6495</v>
      </c>
      <c r="E365" s="1">
        <v>0</v>
      </c>
      <c r="F365" s="1">
        <v>0</v>
      </c>
      <c r="G365" s="2">
        <f t="shared" si="0"/>
        <v>18317.207999999999</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74376</v>
      </c>
      <c r="D371" s="1">
        <f>'PR-RAS'!E376</f>
        <v>0</v>
      </c>
      <c r="E371" s="1">
        <v>0</v>
      </c>
      <c r="F371" s="1">
        <v>0</v>
      </c>
      <c r="G371" s="2">
        <f t="shared" si="0"/>
        <v>27519.119999999999</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87375</v>
      </c>
      <c r="E386" s="1">
        <v>0</v>
      </c>
      <c r="F386" s="1">
        <v>0</v>
      </c>
      <c r="G386" s="2">
        <f t="shared" si="0"/>
        <v>67278.75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87375</v>
      </c>
      <c r="E390" s="1">
        <v>0</v>
      </c>
      <c r="F390" s="1">
        <v>0</v>
      </c>
      <c r="G390" s="2">
        <f t="shared" si="0"/>
        <v>67977.75</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62014</v>
      </c>
      <c r="D397" s="1">
        <f>'PR-RAS'!E402</f>
        <v>74013.929999999993</v>
      </c>
      <c r="E397" s="1">
        <v>0</v>
      </c>
      <c r="F397" s="1">
        <v>0</v>
      </c>
      <c r="G397" s="2">
        <f t="shared" si="0"/>
        <v>83176.576560000001</v>
      </c>
      <c r="H397" s="2">
        <f t="shared" si="1"/>
        <v>7.0000000006984919E-2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62014</v>
      </c>
      <c r="D398" s="1">
        <f>'PR-RAS'!E403</f>
        <v>74013.929999999993</v>
      </c>
      <c r="E398" s="1">
        <v>0</v>
      </c>
      <c r="F398" s="1">
        <v>0</v>
      </c>
      <c r="G398" s="2">
        <f t="shared" si="0"/>
        <v>83386.618419999999</v>
      </c>
      <c r="H398" s="2">
        <f t="shared" si="1"/>
        <v>7.0000000006984919E-2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284881</v>
      </c>
      <c r="D403" s="1">
        <f>'PR-RAS'!E408</f>
        <v>257826.63</v>
      </c>
      <c r="E403" s="1">
        <v>0</v>
      </c>
      <c r="F403" s="1">
        <v>0</v>
      </c>
      <c r="G403" s="2">
        <f t="shared" si="0"/>
        <v>321814.77252</v>
      </c>
      <c r="H403" s="2">
        <f t="shared" si="1"/>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3636836</v>
      </c>
      <c r="D407" s="1">
        <f>'PR-RAS'!E412</f>
        <v>4305946.5600000005</v>
      </c>
      <c r="E407" s="1">
        <v>0</v>
      </c>
      <c r="F407" s="1">
        <v>0</v>
      </c>
      <c r="G407" s="2">
        <f t="shared" si="0"/>
        <v>4972984.0227200007</v>
      </c>
      <c r="H407" s="2">
        <f t="shared" si="1"/>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2663876</v>
      </c>
      <c r="D408" s="1">
        <f>'PR-RAS'!E413</f>
        <v>3479039.81</v>
      </c>
      <c r="E408" s="1">
        <v>0</v>
      </c>
      <c r="F408" s="1">
        <v>0</v>
      </c>
      <c r="G408" s="2">
        <f t="shared" si="0"/>
        <v>3916135.9373400002</v>
      </c>
      <c r="H408" s="2">
        <f t="shared" si="1"/>
        <v>0.18999999994412065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972960</v>
      </c>
      <c r="D409" s="1">
        <f>'PR-RAS'!E414</f>
        <v>826906.75000000047</v>
      </c>
      <c r="E409" s="1">
        <v>0</v>
      </c>
      <c r="F409" s="1">
        <v>0</v>
      </c>
      <c r="G409" s="2">
        <f t="shared" si="0"/>
        <v>1071723.5880000002</v>
      </c>
      <c r="H409" s="2">
        <f t="shared" si="1"/>
        <v>0.24999999953433871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500000</v>
      </c>
      <c r="E414" s="1">
        <v>0</v>
      </c>
      <c r="F414" s="1">
        <v>0</v>
      </c>
      <c r="G414" s="2">
        <f t="shared" si="0"/>
        <v>413000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500000</v>
      </c>
      <c r="E478" s="1">
        <v>0</v>
      </c>
      <c r="F478" s="1">
        <v>0</v>
      </c>
      <c r="G478" s="2">
        <f t="shared" si="0"/>
        <v>477000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500000</v>
      </c>
      <c r="E484" s="1">
        <v>0</v>
      </c>
      <c r="F484" s="1">
        <v>0</v>
      </c>
      <c r="G484" s="2">
        <f t="shared" si="0"/>
        <v>483000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500000</v>
      </c>
      <c r="E485" s="1">
        <v>0</v>
      </c>
      <c r="F485" s="1">
        <v>0</v>
      </c>
      <c r="G485" s="2">
        <f t="shared" si="0"/>
        <v>484000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204924</v>
      </c>
      <c r="D522" s="1">
        <f>'PR-RAS'!E528</f>
        <v>777338.49</v>
      </c>
      <c r="E522" s="1">
        <v>0</v>
      </c>
      <c r="F522" s="1">
        <v>0</v>
      </c>
      <c r="G522" s="2">
        <f t="shared" si="0"/>
        <v>916752.11057999998</v>
      </c>
      <c r="H522" s="2">
        <f t="shared" si="1"/>
        <v>0.48999999999068677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204924</v>
      </c>
      <c r="D587" s="1">
        <f>'PR-RAS'!E593</f>
        <v>777338.49</v>
      </c>
      <c r="E587" s="1">
        <v>0</v>
      </c>
      <c r="F587" s="1">
        <v>0</v>
      </c>
      <c r="G587" s="2">
        <f t="shared" si="0"/>
        <v>1031126.1742799999</v>
      </c>
      <c r="H587" s="2">
        <f t="shared" si="1"/>
        <v>0.48999999999068677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204924</v>
      </c>
      <c r="D593" s="1">
        <f>'PR-RAS'!E599</f>
        <v>196424.01</v>
      </c>
      <c r="E593" s="1">
        <v>0</v>
      </c>
      <c r="F593" s="1">
        <v>0</v>
      </c>
      <c r="G593" s="2">
        <f t="shared" si="0"/>
        <v>353881.03583999997</v>
      </c>
      <c r="H593" s="2">
        <f t="shared" si="1"/>
        <v>1.0000000009313226E-2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204924</v>
      </c>
      <c r="D594" s="1">
        <f>'PR-RAS'!E600</f>
        <v>196424.01</v>
      </c>
      <c r="E594" s="1">
        <v>0</v>
      </c>
      <c r="F594" s="1">
        <v>0</v>
      </c>
      <c r="G594" s="2">
        <f t="shared" si="0"/>
        <v>354478.80786</v>
      </c>
      <c r="H594" s="2">
        <f t="shared" si="1"/>
        <v>1.0000000009313226E-2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580914.48</v>
      </c>
      <c r="E611" s="1">
        <v>0</v>
      </c>
      <c r="F611" s="1">
        <v>0</v>
      </c>
      <c r="G611" s="2">
        <f t="shared" si="0"/>
        <v>708715.66559999995</v>
      </c>
      <c r="H611" s="2">
        <f t="shared" si="1"/>
        <v>0.47999999998137355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580914.48</v>
      </c>
      <c r="E612" s="1">
        <v>0</v>
      </c>
      <c r="F612" s="1">
        <v>0</v>
      </c>
      <c r="G612" s="2">
        <f t="shared" si="0"/>
        <v>709877.49456000002</v>
      </c>
      <c r="H612" s="2">
        <f t="shared" si="1"/>
        <v>0.47999999998137355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204924</v>
      </c>
      <c r="D630" s="1">
        <f>'PR-RAS'!E636</f>
        <v>277338.49</v>
      </c>
      <c r="E630" s="1">
        <v>0</v>
      </c>
      <c r="F630" s="1">
        <v>0</v>
      </c>
      <c r="G630" s="2">
        <f t="shared" si="0"/>
        <v>477789.01642</v>
      </c>
      <c r="H630" s="2">
        <f t="shared" si="1"/>
        <v>0.48999999999068677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3992683</v>
      </c>
      <c r="D632" s="1">
        <f>'PR-RAS'!E638</f>
        <v>5240185.75</v>
      </c>
      <c r="E632" s="1">
        <v>0</v>
      </c>
      <c r="F632" s="1">
        <v>0</v>
      </c>
      <c r="G632" s="2">
        <f t="shared" si="0"/>
        <v>9132497.3894999996</v>
      </c>
      <c r="H632" s="2">
        <f t="shared" si="1"/>
        <v>0.25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3636836</v>
      </c>
      <c r="D633" s="1">
        <f>'PR-RAS'!E639</f>
        <v>4805946.5600000005</v>
      </c>
      <c r="E633" s="1">
        <v>0</v>
      </c>
      <c r="F633" s="1">
        <v>0</v>
      </c>
      <c r="G633" s="2">
        <f t="shared" si="0"/>
        <v>8373196.8038400011</v>
      </c>
      <c r="H633" s="2">
        <f t="shared" si="1"/>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2868800</v>
      </c>
      <c r="D634" s="1">
        <f>'PR-RAS'!E640</f>
        <v>4256378.3</v>
      </c>
      <c r="E634" s="1">
        <v>0</v>
      </c>
      <c r="F634" s="1">
        <v>0</v>
      </c>
      <c r="G634" s="2">
        <f t="shared" si="0"/>
        <v>7204525.3278000001</v>
      </c>
      <c r="H634" s="2">
        <f t="shared" si="1"/>
        <v>0.29999999981373549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768036</v>
      </c>
      <c r="D635" s="1">
        <f>'PR-RAS'!E641</f>
        <v>549568.26000000071</v>
      </c>
      <c r="E635" s="1">
        <v>0</v>
      </c>
      <c r="F635" s="1">
        <v>0</v>
      </c>
      <c r="G635" s="2">
        <f t="shared" si="0"/>
        <v>1183787.3776800008</v>
      </c>
      <c r="H635" s="2">
        <f t="shared" si="1"/>
        <v>0.26000000070780516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3992683</v>
      </c>
      <c r="D638" s="1">
        <f>'PR-RAS'!E644</f>
        <v>5240185.75</v>
      </c>
      <c r="E638" s="1">
        <v>0</v>
      </c>
      <c r="F638" s="1">
        <v>0</v>
      </c>
      <c r="G638" s="2">
        <f t="shared" si="0"/>
        <v>9219335.716500001</v>
      </c>
      <c r="H638" s="2">
        <f t="shared" si="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3224647</v>
      </c>
      <c r="D640" s="1">
        <f>'PR-RAS'!E646</f>
        <v>4690617.4899999993</v>
      </c>
      <c r="E640" s="1">
        <v>0</v>
      </c>
      <c r="F640" s="1">
        <v>0</v>
      </c>
      <c r="G640" s="2">
        <f t="shared" si="0"/>
        <v>8055158.5852199988</v>
      </c>
      <c r="H640" s="2">
        <f t="shared" si="1"/>
        <v>0.48999999929219484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340964</v>
      </c>
      <c r="D642" s="1">
        <f>'PR-RAS'!E649</f>
        <v>170280.78</v>
      </c>
      <c r="E642" s="1">
        <v>0</v>
      </c>
      <c r="F642" s="1">
        <v>0</v>
      </c>
      <c r="G642" s="2">
        <f t="shared" si="0"/>
        <v>436857.88396000006</v>
      </c>
      <c r="H642" s="2">
        <f t="shared" si="1"/>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3783616</v>
      </c>
      <c r="D643" s="1">
        <f>'PR-RAS'!E650</f>
        <v>8029723.6900000004</v>
      </c>
      <c r="E643" s="1">
        <v>0</v>
      </c>
      <c r="F643" s="1">
        <v>0</v>
      </c>
      <c r="G643" s="2">
        <f t="shared" si="0"/>
        <v>12739246.689960003</v>
      </c>
      <c r="H643" s="2">
        <f t="shared" si="1"/>
        <v>0.30999999959021807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3848041</v>
      </c>
      <c r="D644" s="1">
        <f>'PR-RAS'!E651</f>
        <v>7700589.75</v>
      </c>
      <c r="E644" s="1">
        <v>0</v>
      </c>
      <c r="F644" s="1">
        <v>0</v>
      </c>
      <c r="G644" s="2">
        <f t="shared" si="0"/>
        <v>12377248.781500001</v>
      </c>
      <c r="H644" s="2">
        <f t="shared" si="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276539</v>
      </c>
      <c r="D645" s="1">
        <f>'PR-RAS'!E652</f>
        <v>499414.72000000067</v>
      </c>
      <c r="E645" s="1">
        <v>0</v>
      </c>
      <c r="F645" s="1">
        <v>0</v>
      </c>
      <c r="G645" s="2">
        <f t="shared" si="0"/>
        <v>821337.2753600009</v>
      </c>
      <c r="H645" s="2">
        <f t="shared" si="1"/>
        <v>0.27999999932944775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8</v>
      </c>
      <c r="E646" s="1">
        <v>0</v>
      </c>
      <c r="F646" s="1">
        <v>0</v>
      </c>
      <c r="G646" s="2">
        <f t="shared" si="0"/>
        <v>21.285</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8</v>
      </c>
      <c r="E648" s="1">
        <v>0</v>
      </c>
      <c r="F648" s="1">
        <v>0</v>
      </c>
      <c r="G648" s="2">
        <f t="shared" si="0"/>
        <v>21.350999999999999</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340</v>
      </c>
      <c r="E651" s="1">
        <v>0</v>
      </c>
      <c r="F651" s="1">
        <v>0</v>
      </c>
      <c r="G651" s="2">
        <f t="shared" si="0"/>
        <v>442</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1552750</v>
      </c>
      <c r="D654" s="1">
        <f>'PR-RAS'!E661</f>
        <v>1467190.11</v>
      </c>
      <c r="E654" s="1">
        <v>0</v>
      </c>
      <c r="F654" s="1">
        <v>0</v>
      </c>
      <c r="G654" s="2">
        <f t="shared" si="0"/>
        <v>2930096.0336600007</v>
      </c>
      <c r="H654" s="2">
        <f t="shared" si="1"/>
        <v>0.11000000010244548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313209.63</v>
      </c>
      <c r="E691" s="1">
        <v>0</v>
      </c>
      <c r="F691" s="1">
        <v>0</v>
      </c>
      <c r="G691" s="2">
        <f t="shared" si="0"/>
        <v>432229.28939999995</v>
      </c>
      <c r="H691" s="2">
        <f t="shared" si="1"/>
        <v>0.36999999999534339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11430</v>
      </c>
      <c r="D711" s="1">
        <f>'PR-RAS'!E718</f>
        <v>8372</v>
      </c>
      <c r="E711" s="1">
        <v>0</v>
      </c>
      <c r="F711" s="1">
        <v>0</v>
      </c>
      <c r="G711" s="2">
        <f t="shared" si="0"/>
        <v>20003.539999999997</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3073</v>
      </c>
      <c r="D715" s="1">
        <f>'PR-RAS'!E722</f>
        <v>12610.6</v>
      </c>
      <c r="E715" s="1">
        <v>0</v>
      </c>
      <c r="F715" s="1">
        <v>0</v>
      </c>
      <c r="G715" s="2">
        <f t="shared" si="0"/>
        <v>20202.058799999999</v>
      </c>
      <c r="H715" s="2">
        <f t="shared" si="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50017</v>
      </c>
      <c r="D718" s="1">
        <f>'PR-RAS'!E725</f>
        <v>48454.69</v>
      </c>
      <c r="E718" s="1">
        <v>0</v>
      </c>
      <c r="F718" s="1">
        <v>0</v>
      </c>
      <c r="G718" s="2">
        <f t="shared" si="0"/>
        <v>105346.21446</v>
      </c>
      <c r="H718" s="2">
        <f t="shared" si="1"/>
        <v>0.30999999999767169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23450</v>
      </c>
      <c r="D735" s="1">
        <f>'PR-RAS'!E742</f>
        <v>36070.67</v>
      </c>
      <c r="E735" s="1">
        <v>0</v>
      </c>
      <c r="F735" s="1">
        <v>0</v>
      </c>
      <c r="G735" s="2">
        <f t="shared" si="0"/>
        <v>70164.043559999991</v>
      </c>
      <c r="H735" s="2">
        <f t="shared" si="1"/>
        <v>0.33000000000174623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89289</v>
      </c>
      <c r="D752" s="1">
        <f>'PR-RAS'!E759</f>
        <v>1606.14</v>
      </c>
      <c r="E752" s="1">
        <v>0</v>
      </c>
      <c r="F752" s="1">
        <v>0</v>
      </c>
      <c r="G752" s="2">
        <f t="shared" si="0"/>
        <v>69468.461280000003</v>
      </c>
      <c r="H752" s="2">
        <f t="shared" si="1"/>
        <v>0.14000000000010004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55064</v>
      </c>
      <c r="D753" s="1">
        <f>'PR-RAS'!E760</f>
        <v>69500</v>
      </c>
      <c r="E753" s="1">
        <v>0</v>
      </c>
      <c r="F753" s="1">
        <v>0</v>
      </c>
      <c r="G753" s="2">
        <f t="shared" si="0"/>
        <v>145936.128</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96800</v>
      </c>
      <c r="D812" s="1">
        <f>'PR-RAS'!E819</f>
        <v>71400</v>
      </c>
      <c r="E812" s="1">
        <v>0</v>
      </c>
      <c r="F812" s="1">
        <v>0</v>
      </c>
      <c r="G812" s="2">
        <f t="shared" si="0"/>
        <v>194315.6</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270162</v>
      </c>
      <c r="D816" s="1">
        <f>'PR-RAS'!E823</f>
        <v>282056.88</v>
      </c>
      <c r="E816" s="1">
        <v>0</v>
      </c>
      <c r="F816" s="1">
        <v>0</v>
      </c>
      <c r="G816" s="2">
        <f t="shared" si="0"/>
        <v>679934.74439999997</v>
      </c>
      <c r="H816" s="2">
        <f t="shared" si="1"/>
        <v>0.11999999999534339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22260</v>
      </c>
      <c r="D819" s="1">
        <f>'PR-RAS'!E826</f>
        <v>23910</v>
      </c>
      <c r="E819" s="1">
        <v>0</v>
      </c>
      <c r="F819" s="1">
        <v>0</v>
      </c>
      <c r="G819" s="2">
        <f t="shared" si="0"/>
        <v>57325.439999999995</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470</v>
      </c>
      <c r="D820" s="1">
        <f>'PR-RAS'!E827</f>
        <v>5964</v>
      </c>
      <c r="E820" s="1">
        <v>0</v>
      </c>
      <c r="F820" s="1">
        <v>0</v>
      </c>
      <c r="G820" s="2">
        <f t="shared" si="0"/>
        <v>10153.962</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57207</v>
      </c>
      <c r="D821" s="1">
        <f>'PR-RAS'!E828</f>
        <v>26817.97</v>
      </c>
      <c r="E821" s="1">
        <v>0</v>
      </c>
      <c r="F821" s="1">
        <v>0</v>
      </c>
      <c r="G821" s="2">
        <f t="shared" si="0"/>
        <v>90891.210800000001</v>
      </c>
      <c r="H821" s="2">
        <f t="shared" si="1"/>
        <v>2.9999999998835847E-2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71193</v>
      </c>
      <c r="D823" s="1">
        <f>'PR-RAS'!E830</f>
        <v>518688.14</v>
      </c>
      <c r="E823" s="1">
        <v>0</v>
      </c>
      <c r="F823" s="1">
        <v>0</v>
      </c>
      <c r="G823" s="2">
        <f t="shared" si="0"/>
        <v>911243.94815999991</v>
      </c>
      <c r="H823" s="2">
        <f t="shared" si="1"/>
        <v>0.14000000001396984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48731</v>
      </c>
      <c r="D827" s="1">
        <f>'PR-RAS'!E834</f>
        <v>0</v>
      </c>
      <c r="E827" s="1">
        <v>0</v>
      </c>
      <c r="F827" s="1">
        <v>0</v>
      </c>
      <c r="G827" s="2">
        <f t="shared" si="0"/>
        <v>40251.805999999997</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8500</v>
      </c>
      <c r="D939" s="1">
        <f>'PR-RAS'!E946</f>
        <v>0</v>
      </c>
      <c r="E939" s="1">
        <v>0</v>
      </c>
      <c r="F939" s="1">
        <v>0</v>
      </c>
      <c r="G939" s="2">
        <f t="shared" si="0"/>
        <v>7972.9999999999991</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196424</v>
      </c>
      <c r="D940" s="1">
        <f>'PR-RAS'!E947</f>
        <v>196424.01</v>
      </c>
      <c r="E940" s="1">
        <v>0</v>
      </c>
      <c r="F940" s="1">
        <v>0</v>
      </c>
      <c r="G940" s="2">
        <f t="shared" si="0"/>
        <v>553326.42677999998</v>
      </c>
      <c r="H940" s="2">
        <f t="shared" si="1"/>
        <v>1.0000000009313226E-2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580914.48</v>
      </c>
      <c r="E961" s="1">
        <v>0</v>
      </c>
      <c r="F961" s="1">
        <v>0</v>
      </c>
      <c r="G961" s="2">
        <f t="shared" si="0"/>
        <v>1115355.8015999999</v>
      </c>
      <c r="H961" s="2">
        <f t="shared" si="1"/>
        <v>0.47999999998137355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12304550.029999999</v>
      </c>
      <c r="D1480" s="6"/>
      <c r="E1480" s="6">
        <v>0</v>
      </c>
      <c r="F1480" s="6">
        <v>0</v>
      </c>
      <c r="G1480" s="7">
        <f t="shared" ref="G1480:G1580" si="25">B1480/1000*C1480</f>
        <v>12304.55003</v>
      </c>
      <c r="H1480" s="7">
        <f t="shared" ref="H1480:H1580" si="26">ABS(C1480-ROUND(C1480,0))</f>
        <v>2.9999999329447746E-2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4149322.4499999997</v>
      </c>
      <c r="D1481" s="1">
        <v>0</v>
      </c>
      <c r="E1481" s="1">
        <v>0</v>
      </c>
      <c r="F1481" s="1">
        <v>0</v>
      </c>
      <c r="G1481" s="2">
        <f t="shared" si="25"/>
        <v>8298.6448999999993</v>
      </c>
      <c r="H1481" s="2">
        <f t="shared" si="26"/>
        <v>0.44999999972060323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3208136.5999999996</v>
      </c>
      <c r="D1483" s="1">
        <v>0</v>
      </c>
      <c r="E1483" s="1">
        <v>0</v>
      </c>
      <c r="F1483" s="1">
        <v>0</v>
      </c>
      <c r="G1483" s="2">
        <f t="shared" si="25"/>
        <v>12832.546399999999</v>
      </c>
      <c r="H1483" s="2">
        <f t="shared" si="26"/>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320007.21000000002</v>
      </c>
      <c r="D1484" s="1">
        <v>0</v>
      </c>
      <c r="E1484" s="1">
        <v>0</v>
      </c>
      <c r="F1484" s="1">
        <v>0</v>
      </c>
      <c r="G1484" s="2">
        <f t="shared" si="25"/>
        <v>1600.0360500000002</v>
      </c>
      <c r="H1484" s="2">
        <f t="shared" si="26"/>
        <v>0.21000000002095476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1312932.98</v>
      </c>
      <c r="D1485" s="1">
        <v>0</v>
      </c>
      <c r="E1485" s="1">
        <v>0</v>
      </c>
      <c r="F1485" s="1">
        <v>0</v>
      </c>
      <c r="G1485" s="2">
        <f t="shared" si="25"/>
        <v>7877.5978800000003</v>
      </c>
      <c r="H1485" s="2">
        <f t="shared" si="26"/>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94817.53</v>
      </c>
      <c r="D1486" s="1">
        <v>0</v>
      </c>
      <c r="E1486" s="1">
        <v>0</v>
      </c>
      <c r="F1486" s="1">
        <v>0</v>
      </c>
      <c r="G1486" s="2">
        <f t="shared" si="25"/>
        <v>663.72271000000001</v>
      </c>
      <c r="H1486" s="2">
        <f t="shared" si="26"/>
        <v>0.47000000000116415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71106.14</v>
      </c>
      <c r="D1487" s="1">
        <v>0</v>
      </c>
      <c r="E1487" s="1">
        <v>0</v>
      </c>
      <c r="F1487" s="1">
        <v>0</v>
      </c>
      <c r="G1487" s="2">
        <f t="shared" si="25"/>
        <v>568.84911999999997</v>
      </c>
      <c r="H1487" s="2">
        <f t="shared" si="26"/>
        <v>0.13999999999941792</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410148.85</v>
      </c>
      <c r="D1489" s="1">
        <v>0</v>
      </c>
      <c r="E1489" s="1">
        <v>0</v>
      </c>
      <c r="F1489" s="1">
        <v>0</v>
      </c>
      <c r="G1489" s="2">
        <f t="shared" si="25"/>
        <v>4101.4884999999995</v>
      </c>
      <c r="H1489" s="2">
        <f t="shared" si="26"/>
        <v>0.15000000002328306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947635.61</v>
      </c>
      <c r="D1490" s="1">
        <v>0</v>
      </c>
      <c r="E1490" s="1">
        <v>0</v>
      </c>
      <c r="F1490" s="1">
        <v>0</v>
      </c>
      <c r="G1490" s="2">
        <f t="shared" si="25"/>
        <v>10423.991709999998</v>
      </c>
      <c r="H1490" s="2">
        <f t="shared" si="26"/>
        <v>0.39000000001396984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51488.28</v>
      </c>
      <c r="D1491" s="1">
        <v>0</v>
      </c>
      <c r="E1491" s="1">
        <v>0</v>
      </c>
      <c r="F1491" s="1">
        <v>0</v>
      </c>
      <c r="G1491" s="2">
        <f t="shared" si="25"/>
        <v>617.85936000000004</v>
      </c>
      <c r="H1491" s="2">
        <f t="shared" si="26"/>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272821.43</v>
      </c>
      <c r="D1492" s="1">
        <v>0</v>
      </c>
      <c r="E1492" s="1">
        <v>0</v>
      </c>
      <c r="F1492" s="1">
        <v>0</v>
      </c>
      <c r="G1492" s="2">
        <f t="shared" si="25"/>
        <v>3546.6785899999995</v>
      </c>
      <c r="H1492" s="2">
        <f t="shared" si="26"/>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668364.42000000004</v>
      </c>
      <c r="D1493" s="1">
        <v>0</v>
      </c>
      <c r="E1493" s="1">
        <v>0</v>
      </c>
      <c r="F1493" s="1">
        <v>0</v>
      </c>
      <c r="G1493" s="2">
        <f t="shared" si="25"/>
        <v>9357.1018800000002</v>
      </c>
      <c r="H1493" s="2">
        <f t="shared" si="26"/>
        <v>0.42000000004190952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668364.42000000004</v>
      </c>
      <c r="D1497" s="1">
        <v>0</v>
      </c>
      <c r="E1497" s="1">
        <v>0</v>
      </c>
      <c r="F1497" s="1">
        <v>0</v>
      </c>
      <c r="G1497" s="2">
        <f t="shared" si="25"/>
        <v>12030.55956</v>
      </c>
      <c r="H1497" s="2">
        <f t="shared" si="26"/>
        <v>0.42000000004190952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5003123.8099999996</v>
      </c>
      <c r="D1499" s="1">
        <v>0</v>
      </c>
      <c r="E1499" s="1">
        <v>0</v>
      </c>
      <c r="F1499" s="1">
        <v>0</v>
      </c>
      <c r="G1499" s="2">
        <f t="shared" si="25"/>
        <v>100062.47619999999</v>
      </c>
      <c r="H1499" s="2">
        <f t="shared" si="26"/>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3589297.5599999996</v>
      </c>
      <c r="D1501" s="1">
        <v>0</v>
      </c>
      <c r="E1501" s="1">
        <v>0</v>
      </c>
      <c r="F1501" s="1">
        <v>0</v>
      </c>
      <c r="G1501" s="2">
        <f t="shared" si="25"/>
        <v>78964.546319999979</v>
      </c>
      <c r="H1501" s="2">
        <f t="shared" si="26"/>
        <v>0.44000000040978193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333562.65000000002</v>
      </c>
      <c r="D1502" s="1">
        <v>0</v>
      </c>
      <c r="E1502" s="1">
        <v>0</v>
      </c>
      <c r="F1502" s="1">
        <v>0</v>
      </c>
      <c r="G1502" s="2">
        <f t="shared" si="25"/>
        <v>7671.9409500000002</v>
      </c>
      <c r="H1502" s="2">
        <f t="shared" si="26"/>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939320.5</v>
      </c>
      <c r="D1503" s="1">
        <v>0</v>
      </c>
      <c r="E1503" s="1">
        <v>0</v>
      </c>
      <c r="F1503" s="1">
        <v>0</v>
      </c>
      <c r="G1503" s="2">
        <f t="shared" si="25"/>
        <v>22543.691999999999</v>
      </c>
      <c r="H1503" s="2">
        <f t="shared" si="26"/>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146319.1</v>
      </c>
      <c r="D1504" s="1">
        <v>0</v>
      </c>
      <c r="E1504" s="1">
        <v>0</v>
      </c>
      <c r="F1504" s="1">
        <v>0</v>
      </c>
      <c r="G1504" s="2">
        <f t="shared" si="25"/>
        <v>3657.9775000000004</v>
      </c>
      <c r="H1504" s="2">
        <f t="shared" si="26"/>
        <v>0.10000000000582077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71660.009999999995</v>
      </c>
      <c r="D1505" s="1">
        <v>0</v>
      </c>
      <c r="E1505" s="1">
        <v>0</v>
      </c>
      <c r="F1505" s="1">
        <v>0</v>
      </c>
      <c r="G1505" s="2">
        <f t="shared" si="25"/>
        <v>1863.1602599999999</v>
      </c>
      <c r="H1505" s="2">
        <f t="shared" si="26"/>
        <v>9.9999999947613105E-3</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709471.21</v>
      </c>
      <c r="D1507" s="1">
        <v>0</v>
      </c>
      <c r="E1507" s="1">
        <v>0</v>
      </c>
      <c r="F1507" s="1">
        <v>0</v>
      </c>
      <c r="G1507" s="2">
        <f t="shared" si="25"/>
        <v>19865.193879999999</v>
      </c>
      <c r="H1507" s="2">
        <f t="shared" si="26"/>
        <v>0.2099999999627471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1205515.17</v>
      </c>
      <c r="D1508" s="1">
        <v>0</v>
      </c>
      <c r="E1508" s="1">
        <v>0</v>
      </c>
      <c r="F1508" s="1">
        <v>0</v>
      </c>
      <c r="G1508" s="2">
        <f t="shared" si="25"/>
        <v>34959.93993</v>
      </c>
      <c r="H1508" s="2">
        <f t="shared" si="26"/>
        <v>0.16999999992549419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183448.92</v>
      </c>
      <c r="D1509" s="1">
        <v>0</v>
      </c>
      <c r="E1509" s="1">
        <v>0</v>
      </c>
      <c r="F1509" s="1">
        <v>0</v>
      </c>
      <c r="G1509" s="2">
        <f t="shared" si="25"/>
        <v>5503.4675999999999</v>
      </c>
      <c r="H1509" s="2">
        <f t="shared" si="26"/>
        <v>7.9999999987194315E-2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139383.5</v>
      </c>
      <c r="D1510" s="1">
        <v>0</v>
      </c>
      <c r="E1510" s="1">
        <v>0</v>
      </c>
      <c r="F1510" s="1">
        <v>0</v>
      </c>
      <c r="G1510" s="2">
        <f t="shared" si="25"/>
        <v>4320.8885</v>
      </c>
      <c r="H1510" s="2">
        <f t="shared" si="26"/>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1274442.75</v>
      </c>
      <c r="D1511" s="1">
        <v>0</v>
      </c>
      <c r="E1511" s="1">
        <v>0</v>
      </c>
      <c r="F1511" s="1">
        <v>0</v>
      </c>
      <c r="G1511" s="2">
        <f t="shared" si="25"/>
        <v>40782.167999999998</v>
      </c>
      <c r="H1511" s="2">
        <f t="shared" si="26"/>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1274442.75</v>
      </c>
      <c r="D1515" s="1">
        <v>0</v>
      </c>
      <c r="E1515" s="1">
        <v>0</v>
      </c>
      <c r="F1515" s="1">
        <v>0</v>
      </c>
      <c r="G1515" s="2">
        <f t="shared" si="25"/>
        <v>45879.938999999998</v>
      </c>
      <c r="H1515" s="2">
        <f t="shared" si="26"/>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11450748.669999998</v>
      </c>
      <c r="D1517" s="1">
        <v>0</v>
      </c>
      <c r="E1517" s="1">
        <v>0</v>
      </c>
      <c r="F1517" s="1">
        <v>0</v>
      </c>
      <c r="G1517" s="2">
        <f t="shared" si="25"/>
        <v>435128.44945999992</v>
      </c>
      <c r="H1517" s="2">
        <f t="shared" si="26"/>
        <v>0.33000000193715096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3716356.6400000006</v>
      </c>
      <c r="D1518" s="1">
        <v>0</v>
      </c>
      <c r="E1518" s="1">
        <v>0</v>
      </c>
      <c r="F1518" s="1">
        <v>0</v>
      </c>
      <c r="G1518" s="2">
        <f t="shared" si="25"/>
        <v>144937.90896000003</v>
      </c>
      <c r="H1518" s="2">
        <f t="shared" si="26"/>
        <v>0.35999999940395355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2994380.3100000005</v>
      </c>
      <c r="D1524" s="1">
        <v>0</v>
      </c>
      <c r="E1524" s="1">
        <v>0</v>
      </c>
      <c r="F1524" s="1">
        <v>0</v>
      </c>
      <c r="G1524" s="2">
        <f t="shared" si="25"/>
        <v>134747.11395000003</v>
      </c>
      <c r="H1524" s="2">
        <f t="shared" si="26"/>
        <v>0.31000000052154064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2156047.1800000002</v>
      </c>
      <c r="D1530" s="1">
        <v>0</v>
      </c>
      <c r="E1530" s="1">
        <v>0</v>
      </c>
      <c r="F1530" s="1">
        <v>0</v>
      </c>
      <c r="G1530" s="2">
        <f t="shared" si="25"/>
        <v>109958.40618000001</v>
      </c>
      <c r="H1530" s="2">
        <f t="shared" si="26"/>
        <v>0.18000000016763806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745234.24</v>
      </c>
      <c r="D1531" s="1">
        <v>0</v>
      </c>
      <c r="E1531" s="1">
        <v>0</v>
      </c>
      <c r="F1531" s="1">
        <v>0</v>
      </c>
      <c r="G1531" s="2">
        <f t="shared" si="25"/>
        <v>38752.180479999995</v>
      </c>
      <c r="H1531" s="2">
        <f t="shared" si="26"/>
        <v>0.23999999999068677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628678.96</v>
      </c>
      <c r="D1532" s="1">
        <v>0</v>
      </c>
      <c r="E1532" s="1">
        <v>0</v>
      </c>
      <c r="F1532" s="1">
        <v>0</v>
      </c>
      <c r="G1532" s="2">
        <f t="shared" si="25"/>
        <v>33319.984879999996</v>
      </c>
      <c r="H1532" s="2">
        <f t="shared" si="26"/>
        <v>4.0000000037252903E-2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644266.15</v>
      </c>
      <c r="D1533" s="1">
        <v>0</v>
      </c>
      <c r="E1533" s="1">
        <v>0</v>
      </c>
      <c r="F1533" s="1">
        <v>0</v>
      </c>
      <c r="G1533" s="2">
        <f t="shared" si="25"/>
        <v>34790.372100000001</v>
      </c>
      <c r="H1533" s="2">
        <f t="shared" si="26"/>
        <v>0.15000000002328306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137867.82999999999</v>
      </c>
      <c r="D1534" s="1">
        <v>0</v>
      </c>
      <c r="E1534" s="1">
        <v>0</v>
      </c>
      <c r="F1534" s="1">
        <v>0</v>
      </c>
      <c r="G1534" s="2">
        <f t="shared" si="25"/>
        <v>7582.7306499999995</v>
      </c>
      <c r="H1534" s="2">
        <f t="shared" si="26"/>
        <v>0.17000000001280569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42115.520000000004</v>
      </c>
      <c r="D1535" s="1">
        <v>0</v>
      </c>
      <c r="E1535" s="1">
        <v>0</v>
      </c>
      <c r="F1535" s="1">
        <v>0</v>
      </c>
      <c r="G1535" s="2">
        <f t="shared" si="25"/>
        <v>2358.4691200000002</v>
      </c>
      <c r="H1535" s="2">
        <f t="shared" si="26"/>
        <v>0.47999999999592546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8945.51</v>
      </c>
      <c r="D1536" s="1">
        <v>0</v>
      </c>
      <c r="E1536" s="1">
        <v>0</v>
      </c>
      <c r="F1536" s="1">
        <v>0</v>
      </c>
      <c r="G1536" s="2">
        <f t="shared" si="25"/>
        <v>509.89407000000006</v>
      </c>
      <c r="H1536" s="2">
        <f t="shared" si="26"/>
        <v>0.48999999999978172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33170.01</v>
      </c>
      <c r="D1537" s="1">
        <v>0</v>
      </c>
      <c r="E1537" s="1">
        <v>0</v>
      </c>
      <c r="F1537" s="1">
        <v>0</v>
      </c>
      <c r="G1537" s="2">
        <f t="shared" si="25"/>
        <v>1923.8605800000003</v>
      </c>
      <c r="H1537" s="2">
        <f t="shared" si="26"/>
        <v>1.0000000002037268E-2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9067.73</v>
      </c>
      <c r="D1540" s="1">
        <v>0</v>
      </c>
      <c r="E1540" s="1">
        <v>0</v>
      </c>
      <c r="F1540" s="1">
        <v>0</v>
      </c>
      <c r="G1540" s="2">
        <f t="shared" si="25"/>
        <v>553.13153</v>
      </c>
      <c r="H1540" s="2">
        <f t="shared" si="26"/>
        <v>0.27000000000043656</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9067.73</v>
      </c>
      <c r="D1542" s="1">
        <v>0</v>
      </c>
      <c r="E1542" s="1">
        <v>0</v>
      </c>
      <c r="F1542" s="1">
        <v>0</v>
      </c>
      <c r="G1542" s="2">
        <f t="shared" si="25"/>
        <v>571.26698999999996</v>
      </c>
      <c r="H1542" s="2">
        <f t="shared" si="26"/>
        <v>0.27000000000043656</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14043.89</v>
      </c>
      <c r="D1550" s="1">
        <v>0</v>
      </c>
      <c r="E1550" s="1">
        <v>0</v>
      </c>
      <c r="F1550" s="1">
        <v>0</v>
      </c>
      <c r="G1550" s="2">
        <f t="shared" si="25"/>
        <v>997.11618999999985</v>
      </c>
      <c r="H1550" s="2">
        <f t="shared" si="26"/>
        <v>0.11000000000058208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13093.89</v>
      </c>
      <c r="D1552" s="1">
        <v>0</v>
      </c>
      <c r="E1552" s="1">
        <v>0</v>
      </c>
      <c r="F1552" s="1">
        <v>0</v>
      </c>
      <c r="G1552" s="2">
        <f t="shared" si="25"/>
        <v>955.85396999999989</v>
      </c>
      <c r="H1552" s="2">
        <f t="shared" si="26"/>
        <v>0.11000000000058208</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950</v>
      </c>
      <c r="D1554" s="1">
        <v>0</v>
      </c>
      <c r="E1554" s="1">
        <v>0</v>
      </c>
      <c r="F1554" s="1">
        <v>0</v>
      </c>
      <c r="G1554" s="2">
        <f t="shared" si="25"/>
        <v>71.25</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716981.60000000009</v>
      </c>
      <c r="D1555" s="1">
        <v>0</v>
      </c>
      <c r="E1555" s="1">
        <v>0</v>
      </c>
      <c r="F1555" s="1">
        <v>0</v>
      </c>
      <c r="G1555" s="2">
        <f t="shared" si="25"/>
        <v>54490.601600000009</v>
      </c>
      <c r="H1555" s="2">
        <f t="shared" si="26"/>
        <v>0.39999999990686774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277601.46000000002</v>
      </c>
      <c r="D1556" s="1">
        <v>0</v>
      </c>
      <c r="E1556" s="1">
        <v>0</v>
      </c>
      <c r="F1556" s="1">
        <v>0</v>
      </c>
      <c r="G1556" s="2">
        <f t="shared" si="25"/>
        <v>21375.312420000002</v>
      </c>
      <c r="H1556" s="2">
        <f t="shared" si="26"/>
        <v>0.46000000002095476</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314138.96000000002</v>
      </c>
      <c r="D1557" s="1">
        <v>0</v>
      </c>
      <c r="E1557" s="1">
        <v>0</v>
      </c>
      <c r="F1557" s="1">
        <v>0</v>
      </c>
      <c r="G1557" s="2">
        <f t="shared" si="25"/>
        <v>24502.838880000003</v>
      </c>
      <c r="H1557" s="2">
        <f t="shared" si="26"/>
        <v>3.9999999979045242E-2</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125241.18</v>
      </c>
      <c r="D1558" s="1">
        <v>0</v>
      </c>
      <c r="E1558" s="1">
        <v>0</v>
      </c>
      <c r="F1558" s="1">
        <v>0</v>
      </c>
      <c r="G1558" s="2">
        <f t="shared" si="25"/>
        <v>9894.0532199999998</v>
      </c>
      <c r="H1558" s="2">
        <f t="shared" si="26"/>
        <v>0.17999999999301508</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56124.39</v>
      </c>
      <c r="D1560" s="1">
        <v>0</v>
      </c>
      <c r="E1560" s="1">
        <v>0</v>
      </c>
      <c r="F1560" s="1">
        <v>0</v>
      </c>
      <c r="G1560" s="2">
        <f t="shared" si="25"/>
        <v>4546.0755900000004</v>
      </c>
      <c r="H1560" s="2">
        <f t="shared" si="26"/>
        <v>0.38999999999941792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56124.39</v>
      </c>
      <c r="D1563" s="1">
        <v>0</v>
      </c>
      <c r="E1563" s="1">
        <v>0</v>
      </c>
      <c r="F1563" s="1">
        <v>0</v>
      </c>
      <c r="G1563" s="2">
        <f t="shared" si="25"/>
        <v>4714.4487600000002</v>
      </c>
      <c r="H1563" s="2">
        <f t="shared" si="26"/>
        <v>0.38999999999941792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721976.33</v>
      </c>
      <c r="D1565" s="1">
        <v>0</v>
      </c>
      <c r="E1565" s="1">
        <v>0</v>
      </c>
      <c r="F1565" s="1">
        <v>0</v>
      </c>
      <c r="G1565" s="2">
        <f t="shared" si="25"/>
        <v>62089.96437999999</v>
      </c>
      <c r="H1565" s="2">
        <f t="shared" si="26"/>
        <v>0.32999999995809048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113388.93</v>
      </c>
      <c r="D1566" s="1">
        <v>0</v>
      </c>
      <c r="E1566" s="1">
        <v>0</v>
      </c>
      <c r="F1566" s="1">
        <v>0</v>
      </c>
      <c r="G1566" s="2">
        <f t="shared" si="25"/>
        <v>9864.8369099999982</v>
      </c>
      <c r="H1566" s="2">
        <f t="shared" si="26"/>
        <v>7.0000000006984919E-2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271212.5</v>
      </c>
      <c r="D1567" s="1">
        <v>0</v>
      </c>
      <c r="E1567" s="1">
        <v>0</v>
      </c>
      <c r="F1567" s="1">
        <v>0</v>
      </c>
      <c r="G1567" s="2">
        <f t="shared" si="25"/>
        <v>23866.699999999997</v>
      </c>
      <c r="H1567" s="2">
        <f t="shared" si="26"/>
        <v>0.5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85166.75</v>
      </c>
      <c r="D1568" s="1">
        <v>0</v>
      </c>
      <c r="E1568" s="1">
        <v>0</v>
      </c>
      <c r="F1568" s="1">
        <v>0</v>
      </c>
      <c r="G1568" s="2">
        <f t="shared" si="25"/>
        <v>7579.8407499999994</v>
      </c>
      <c r="H1568" s="2">
        <f t="shared" si="26"/>
        <v>0.25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252208.15</v>
      </c>
      <c r="D1569" s="1">
        <v>0</v>
      </c>
      <c r="E1569" s="1">
        <v>0</v>
      </c>
      <c r="F1569" s="1">
        <v>0</v>
      </c>
      <c r="G1569" s="2">
        <f t="shared" si="25"/>
        <v>22698.733499999998</v>
      </c>
      <c r="H1569" s="2">
        <f t="shared" si="26"/>
        <v>0.14999999999417923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7734392.0300000003</v>
      </c>
      <c r="D1576" s="1">
        <v>0</v>
      </c>
      <c r="E1576" s="1">
        <v>0</v>
      </c>
      <c r="F1576" s="1">
        <v>0</v>
      </c>
      <c r="G1576" s="2">
        <f t="shared" si="25"/>
        <v>750236.02691000002</v>
      </c>
      <c r="H1576" s="2">
        <f t="shared" si="26"/>
        <v>3.0000000260770321E-2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1278659.28</v>
      </c>
      <c r="D1578" s="1">
        <v>0</v>
      </c>
      <c r="E1578" s="1">
        <v>0</v>
      </c>
      <c r="F1578" s="1">
        <v>0</v>
      </c>
      <c r="G1578" s="2">
        <f t="shared" si="25"/>
        <v>126587.26872000001</v>
      </c>
      <c r="H1578" s="2">
        <f t="shared" si="26"/>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20049</v>
      </c>
      <c r="D1579" s="1">
        <v>0</v>
      </c>
      <c r="E1579" s="1">
        <v>0</v>
      </c>
      <c r="F1579" s="1">
        <v>0</v>
      </c>
      <c r="G1579" s="2">
        <f t="shared" si="25"/>
        <v>2004.9</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6435683.75</v>
      </c>
      <c r="D1580" s="13">
        <v>0</v>
      </c>
      <c r="E1580" s="13">
        <v>0</v>
      </c>
      <c r="F1580" s="13">
        <v>0</v>
      </c>
      <c r="G1580" s="14">
        <f t="shared" si="25"/>
        <v>650004.05875000008</v>
      </c>
      <c r="H1580" s="14">
        <f t="shared" si="26"/>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31753</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3606291</v>
      </c>
      <c r="I16" s="214">
        <f>'PR-RAS'!E6</f>
        <v>4290951.7600000007</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2348450</v>
      </c>
      <c r="I17" s="214">
        <f>'PR-RAS'!E151</f>
        <v>3206218.38</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3224647</v>
      </c>
      <c r="I19" s="215">
        <f>'PR-RAS'!E646</f>
        <v>4690617.4899999993</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12304550.029999999</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11450748.669999998</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3716356.6400000006</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7734392.0300000003</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2" activePane="bottomLeft" state="frozen"/>
      <selection pane="bottomLeft" activeCell="E653" sqref="E653"/>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3606291</v>
      </c>
      <c r="E6" s="63">
        <f>E7+E44+E50+E82+E106+E124+E133+E139</f>
        <v>4290951.7600000007</v>
      </c>
      <c r="F6" s="64">
        <f t="shared" ref="F6:F130" si="0">IF(D6&lt;&gt;0,IF(E6/D6&gt;=100,"&gt;&gt;100",E6/D6*100),"-")</f>
        <v>118.98517784615829</v>
      </c>
    </row>
    <row r="7" spans="1:25" ht="12.75" customHeight="1" x14ac:dyDescent="0.2">
      <c r="A7" s="61">
        <v>61</v>
      </c>
      <c r="B7" s="95" t="s">
        <v>67</v>
      </c>
      <c r="C7" s="62" t="s">
        <v>68</v>
      </c>
      <c r="D7" s="63">
        <f t="shared" ref="D7:E7" si="1">D8+D17+D23+D29+D37+D40</f>
        <v>1648407</v>
      </c>
      <c r="E7" s="63">
        <f t="shared" si="1"/>
        <v>2268087.42</v>
      </c>
      <c r="F7" s="64">
        <f t="shared" si="0"/>
        <v>137.59268311770089</v>
      </c>
    </row>
    <row r="8" spans="1:25" ht="12.75" customHeight="1" x14ac:dyDescent="0.2">
      <c r="A8" s="61">
        <v>611</v>
      </c>
      <c r="B8" s="95" t="s">
        <v>69</v>
      </c>
      <c r="C8" s="62" t="s">
        <v>70</v>
      </c>
      <c r="D8" s="63">
        <f t="shared" ref="D8:E8" si="2">SUM(D9:D14)-D15-D16</f>
        <v>1616933</v>
      </c>
      <c r="E8" s="63">
        <f t="shared" si="2"/>
        <v>2131195.69</v>
      </c>
      <c r="F8" s="64">
        <f t="shared" si="0"/>
        <v>131.80482370017805</v>
      </c>
    </row>
    <row r="9" spans="1:25" ht="12.75" customHeight="1" x14ac:dyDescent="0.2">
      <c r="A9" s="61">
        <v>6111</v>
      </c>
      <c r="B9" s="95" t="s">
        <v>71</v>
      </c>
      <c r="C9" s="62" t="s">
        <v>72</v>
      </c>
      <c r="D9" s="292">
        <v>1616933</v>
      </c>
      <c r="E9" s="292">
        <v>2131195.69</v>
      </c>
      <c r="F9" s="64">
        <f t="shared" si="0"/>
        <v>131.80482370017805</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27505</v>
      </c>
      <c r="E23" s="63">
        <f t="shared" si="4"/>
        <v>119566.37</v>
      </c>
      <c r="F23" s="64">
        <f t="shared" si="0"/>
        <v>434.70776222504998</v>
      </c>
    </row>
    <row r="24" spans="1:6" ht="12.75" customHeight="1" x14ac:dyDescent="0.2">
      <c r="A24" s="61">
        <v>6131</v>
      </c>
      <c r="B24" s="95" t="s">
        <v>101</v>
      </c>
      <c r="C24" s="62" t="s">
        <v>102</v>
      </c>
      <c r="D24" s="292">
        <v>3511</v>
      </c>
      <c r="E24" s="292">
        <v>3316.06</v>
      </c>
      <c r="F24" s="64">
        <f t="shared" si="0"/>
        <v>94.447735687838218</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23994</v>
      </c>
      <c r="E27" s="292">
        <v>116250.31</v>
      </c>
      <c r="F27" s="64">
        <f t="shared" si="0"/>
        <v>484.49741602067189</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3969</v>
      </c>
      <c r="E29" s="63">
        <f t="shared" si="5"/>
        <v>17325.36</v>
      </c>
      <c r="F29" s="64">
        <f t="shared" si="0"/>
        <v>436.51700680272114</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v>3969</v>
      </c>
      <c r="E31" s="292">
        <v>17325.36</v>
      </c>
      <c r="F31" s="64">
        <f t="shared" si="0"/>
        <v>436.51700680272114</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1552750</v>
      </c>
      <c r="E50" s="67">
        <f>E51+E54+E59+E62+E65+E68+E71+E74+E77</f>
        <v>1780399.7400000002</v>
      </c>
      <c r="F50" s="64">
        <f t="shared" si="0"/>
        <v>114.6610684269844</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1552750</v>
      </c>
      <c r="E59" s="63">
        <f t="shared" si="12"/>
        <v>1467190.11</v>
      </c>
      <c r="F59" s="64">
        <f t="shared" si="0"/>
        <v>94.489783287715341</v>
      </c>
    </row>
    <row r="60" spans="1:6" ht="24" x14ac:dyDescent="0.2">
      <c r="A60" s="61">
        <v>6331</v>
      </c>
      <c r="B60" s="107" t="s">
        <v>173</v>
      </c>
      <c r="C60" s="62" t="s">
        <v>174</v>
      </c>
      <c r="D60" s="292">
        <v>1552750</v>
      </c>
      <c r="E60" s="292">
        <v>1467190.11</v>
      </c>
      <c r="F60" s="64">
        <f t="shared" si="0"/>
        <v>94.489783287715341</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313209.63</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v>313209.63</v>
      </c>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272657</v>
      </c>
      <c r="E82" s="63">
        <f t="shared" si="19"/>
        <v>180284.16000000003</v>
      </c>
      <c r="F82" s="64">
        <f t="shared" si="0"/>
        <v>66.121229236733342</v>
      </c>
    </row>
    <row r="83" spans="1:6" ht="12.75" customHeight="1" x14ac:dyDescent="0.2">
      <c r="A83" s="61">
        <v>641</v>
      </c>
      <c r="B83" s="95" t="s">
        <v>219</v>
      </c>
      <c r="C83" s="62" t="s">
        <v>220</v>
      </c>
      <c r="D83" s="63">
        <f t="shared" ref="D83:E83" si="20">SUM(D84:D90)</f>
        <v>4062</v>
      </c>
      <c r="E83" s="63">
        <f t="shared" si="20"/>
        <v>5765.39</v>
      </c>
      <c r="F83" s="64">
        <f t="shared" si="0"/>
        <v>141.93476120137865</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v>4062</v>
      </c>
      <c r="E86" s="292">
        <v>5765.39</v>
      </c>
      <c r="F86" s="64">
        <f t="shared" si="0"/>
        <v>141.93476120137865</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268595</v>
      </c>
      <c r="E91" s="63">
        <f t="shared" si="21"/>
        <v>174518.77000000002</v>
      </c>
      <c r="F91" s="64">
        <f t="shared" si="0"/>
        <v>64.97469051918317</v>
      </c>
    </row>
    <row r="92" spans="1:6" ht="12.75" customHeight="1" x14ac:dyDescent="0.2">
      <c r="A92" s="61">
        <v>6421</v>
      </c>
      <c r="B92" s="95" t="s">
        <v>237</v>
      </c>
      <c r="C92" s="62" t="s">
        <v>238</v>
      </c>
      <c r="D92" s="292">
        <v>988</v>
      </c>
      <c r="E92" s="292">
        <v>1336.57</v>
      </c>
      <c r="F92" s="64">
        <f t="shared" si="0"/>
        <v>135.28036437246962</v>
      </c>
    </row>
    <row r="93" spans="1:6" ht="12.75" customHeight="1" x14ac:dyDescent="0.2">
      <c r="A93" s="61">
        <v>6422</v>
      </c>
      <c r="B93" s="95" t="s">
        <v>239</v>
      </c>
      <c r="C93" s="62" t="s">
        <v>240</v>
      </c>
      <c r="D93" s="292">
        <v>35555</v>
      </c>
      <c r="E93" s="292">
        <v>38403.129999999997</v>
      </c>
      <c r="F93" s="64">
        <f t="shared" si="0"/>
        <v>108.01049078891857</v>
      </c>
    </row>
    <row r="94" spans="1:6" ht="12.75" customHeight="1" x14ac:dyDescent="0.2">
      <c r="A94" s="61">
        <v>6423</v>
      </c>
      <c r="B94" s="95" t="s">
        <v>241</v>
      </c>
      <c r="C94" s="62" t="s">
        <v>242</v>
      </c>
      <c r="D94" s="292">
        <v>232052</v>
      </c>
      <c r="E94" s="292">
        <v>134779.07</v>
      </c>
      <c r="F94" s="64">
        <f t="shared" si="0"/>
        <v>58.081408477410235</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108529</v>
      </c>
      <c r="E106" s="63">
        <f t="shared" si="23"/>
        <v>56571.83</v>
      </c>
      <c r="F106" s="64">
        <f t="shared" si="0"/>
        <v>52.126003188087978</v>
      </c>
    </row>
    <row r="107" spans="1:6" ht="12.75" customHeight="1" x14ac:dyDescent="0.2">
      <c r="A107" s="61">
        <v>651</v>
      </c>
      <c r="B107" s="95" t="s">
        <v>267</v>
      </c>
      <c r="C107" s="62" t="s">
        <v>268</v>
      </c>
      <c r="D107" s="63">
        <f t="shared" ref="D107:E107" si="24">SUM(D108:D111)</f>
        <v>3488</v>
      </c>
      <c r="E107" s="63">
        <f t="shared" si="24"/>
        <v>0</v>
      </c>
      <c r="F107" s="64">
        <f t="shared" si="0"/>
        <v>0</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v>989</v>
      </c>
      <c r="E110" s="292"/>
      <c r="F110" s="64">
        <f t="shared" si="0"/>
        <v>0</v>
      </c>
    </row>
    <row r="111" spans="1:6" ht="12.75" customHeight="1" x14ac:dyDescent="0.2">
      <c r="A111" s="61">
        <v>6514</v>
      </c>
      <c r="B111" s="95" t="s">
        <v>275</v>
      </c>
      <c r="C111" s="62" t="s">
        <v>276</v>
      </c>
      <c r="D111" s="292">
        <v>2499</v>
      </c>
      <c r="E111" s="292"/>
      <c r="F111" s="64">
        <f t="shared" si="0"/>
        <v>0</v>
      </c>
    </row>
    <row r="112" spans="1:6" ht="12.75" customHeight="1" x14ac:dyDescent="0.2">
      <c r="A112" s="61">
        <v>652</v>
      </c>
      <c r="B112" s="95" t="s">
        <v>277</v>
      </c>
      <c r="C112" s="62" t="s">
        <v>278</v>
      </c>
      <c r="D112" s="63">
        <f t="shared" ref="D112:E112" si="25">SUM(D113:D119)</f>
        <v>893</v>
      </c>
      <c r="E112" s="63">
        <f t="shared" si="25"/>
        <v>160.65</v>
      </c>
      <c r="F112" s="64">
        <f t="shared" si="0"/>
        <v>17.989921612541995</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v>873</v>
      </c>
      <c r="E115" s="292">
        <v>160.65</v>
      </c>
      <c r="F115" s="64">
        <f t="shared" si="0"/>
        <v>18.402061855670105</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20</v>
      </c>
      <c r="E117" s="292"/>
      <c r="F117" s="64">
        <f t="shared" si="0"/>
        <v>0</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104148</v>
      </c>
      <c r="E120" s="63">
        <f t="shared" si="26"/>
        <v>56411.18</v>
      </c>
      <c r="F120" s="64">
        <f t="shared" si="0"/>
        <v>54.164439067480899</v>
      </c>
    </row>
    <row r="121" spans="1:6" ht="12.75" customHeight="1" x14ac:dyDescent="0.2">
      <c r="A121" s="61">
        <v>6531</v>
      </c>
      <c r="B121" s="95" t="s">
        <v>295</v>
      </c>
      <c r="C121" s="62" t="s">
        <v>296</v>
      </c>
      <c r="D121" s="292">
        <v>76577</v>
      </c>
      <c r="E121" s="292">
        <v>26172.97</v>
      </c>
      <c r="F121" s="64">
        <f t="shared" si="0"/>
        <v>34.178630659336356</v>
      </c>
    </row>
    <row r="122" spans="1:6" ht="12.75" customHeight="1" x14ac:dyDescent="0.2">
      <c r="A122" s="61">
        <v>6532</v>
      </c>
      <c r="B122" s="95" t="s">
        <v>297</v>
      </c>
      <c r="C122" s="62" t="s">
        <v>298</v>
      </c>
      <c r="D122" s="292">
        <v>27571</v>
      </c>
      <c r="E122" s="292">
        <v>30238.21</v>
      </c>
      <c r="F122" s="64">
        <f t="shared" si="0"/>
        <v>109.67396902542525</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23948</v>
      </c>
      <c r="E139" s="63">
        <f t="shared" si="33"/>
        <v>5608.61</v>
      </c>
      <c r="F139" s="64">
        <f t="shared" si="31"/>
        <v>23.419951561717053</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v>23948</v>
      </c>
      <c r="E150" s="292">
        <v>5608.61</v>
      </c>
      <c r="F150" s="64">
        <f t="shared" si="31"/>
        <v>23.419951561717053</v>
      </c>
    </row>
    <row r="151" spans="1:6" ht="12.75" customHeight="1" x14ac:dyDescent="0.2">
      <c r="A151" s="61">
        <v>3</v>
      </c>
      <c r="B151" s="95" t="s">
        <v>355</v>
      </c>
      <c r="C151" s="62" t="s">
        <v>63</v>
      </c>
      <c r="D151" s="63">
        <f t="shared" ref="D151:E151" si="35">D152+D163+D196+D215+D224+D252+D263</f>
        <v>2348450</v>
      </c>
      <c r="E151" s="63">
        <f t="shared" si="35"/>
        <v>3206218.38</v>
      </c>
      <c r="F151" s="64">
        <f t="shared" si="31"/>
        <v>136.52487300134132</v>
      </c>
    </row>
    <row r="152" spans="1:6" ht="12.75" customHeight="1" x14ac:dyDescent="0.2">
      <c r="A152" s="61">
        <v>31</v>
      </c>
      <c r="B152" s="95" t="s">
        <v>356</v>
      </c>
      <c r="C152" s="62" t="s">
        <v>357</v>
      </c>
      <c r="D152" s="63">
        <f t="shared" ref="D152:E152" si="36">D153+D158+D159</f>
        <v>459822</v>
      </c>
      <c r="E152" s="63">
        <f t="shared" si="36"/>
        <v>320007.21000000002</v>
      </c>
      <c r="F152" s="64">
        <f t="shared" si="31"/>
        <v>69.593714524315928</v>
      </c>
    </row>
    <row r="153" spans="1:6" ht="12.75" customHeight="1" x14ac:dyDescent="0.2">
      <c r="A153" s="61">
        <v>311</v>
      </c>
      <c r="B153" s="95" t="s">
        <v>358</v>
      </c>
      <c r="C153" s="62" t="s">
        <v>359</v>
      </c>
      <c r="D153" s="63">
        <f t="shared" ref="D153:E153" si="37">SUM(D154:D157)</f>
        <v>362680</v>
      </c>
      <c r="E153" s="63">
        <f t="shared" si="37"/>
        <v>264366.64</v>
      </c>
      <c r="F153" s="64">
        <f t="shared" si="31"/>
        <v>72.892533362744018</v>
      </c>
    </row>
    <row r="154" spans="1:6" ht="12.75" customHeight="1" x14ac:dyDescent="0.2">
      <c r="A154" s="61">
        <v>3111</v>
      </c>
      <c r="B154" s="95" t="s">
        <v>360</v>
      </c>
      <c r="C154" s="62" t="s">
        <v>361</v>
      </c>
      <c r="D154" s="292">
        <v>362680</v>
      </c>
      <c r="E154" s="292">
        <v>264366.64</v>
      </c>
      <c r="F154" s="64">
        <f t="shared" si="31"/>
        <v>72.892533362744018</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37300</v>
      </c>
      <c r="E158" s="292">
        <v>13000</v>
      </c>
      <c r="F158" s="64">
        <f t="shared" si="31"/>
        <v>34.852546916890084</v>
      </c>
    </row>
    <row r="159" spans="1:6" ht="12.75" customHeight="1" x14ac:dyDescent="0.2">
      <c r="A159" s="61">
        <v>313</v>
      </c>
      <c r="B159" s="95" t="s">
        <v>370</v>
      </c>
      <c r="C159" s="62" t="s">
        <v>371</v>
      </c>
      <c r="D159" s="63">
        <f t="shared" ref="D159:E159" si="38">SUM(D160:D162)</f>
        <v>59842</v>
      </c>
      <c r="E159" s="63">
        <f t="shared" si="38"/>
        <v>42640.57</v>
      </c>
      <c r="F159" s="64">
        <f t="shared" si="31"/>
        <v>71.255255506166236</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59842</v>
      </c>
      <c r="E161" s="292">
        <v>42640.57</v>
      </c>
      <c r="F161" s="64">
        <f t="shared" si="31"/>
        <v>71.255255506166236</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975344</v>
      </c>
      <c r="E163" s="63">
        <f t="shared" si="39"/>
        <v>1310942.7600000002</v>
      </c>
      <c r="F163" s="64">
        <f t="shared" si="31"/>
        <v>134.40824570613037</v>
      </c>
    </row>
    <row r="164" spans="1:6" ht="12.75" customHeight="1" x14ac:dyDescent="0.2">
      <c r="A164" s="61">
        <v>321</v>
      </c>
      <c r="B164" s="95" t="s">
        <v>379</v>
      </c>
      <c r="C164" s="62" t="s">
        <v>380</v>
      </c>
      <c r="D164" s="63">
        <f t="shared" ref="D164:E164" si="40">SUM(D165:D168)</f>
        <v>23504</v>
      </c>
      <c r="E164" s="63">
        <f t="shared" si="40"/>
        <v>17363.75</v>
      </c>
      <c r="F164" s="64">
        <f t="shared" si="31"/>
        <v>73.875723281143635</v>
      </c>
    </row>
    <row r="165" spans="1:6" ht="12.75" customHeight="1" x14ac:dyDescent="0.2">
      <c r="A165" s="61">
        <v>3211</v>
      </c>
      <c r="B165" s="95" t="s">
        <v>381</v>
      </c>
      <c r="C165" s="62" t="s">
        <v>382</v>
      </c>
      <c r="D165" s="292">
        <v>800</v>
      </c>
      <c r="E165" s="292">
        <v>1600</v>
      </c>
      <c r="F165" s="64">
        <f t="shared" si="31"/>
        <v>200</v>
      </c>
    </row>
    <row r="166" spans="1:6" ht="12.75" customHeight="1" x14ac:dyDescent="0.2">
      <c r="A166" s="61">
        <v>3212</v>
      </c>
      <c r="B166" s="95" t="s">
        <v>383</v>
      </c>
      <c r="C166" s="62" t="s">
        <v>384</v>
      </c>
      <c r="D166" s="292">
        <v>11430</v>
      </c>
      <c r="E166" s="292">
        <v>8372</v>
      </c>
      <c r="F166" s="64">
        <f t="shared" si="31"/>
        <v>73.245844269466318</v>
      </c>
    </row>
    <row r="167" spans="1:6" ht="12.75" customHeight="1" x14ac:dyDescent="0.2">
      <c r="A167" s="61">
        <v>3213</v>
      </c>
      <c r="B167" s="95" t="s">
        <v>385</v>
      </c>
      <c r="C167" s="62" t="s">
        <v>386</v>
      </c>
      <c r="D167" s="292"/>
      <c r="E167" s="292">
        <v>3998.75</v>
      </c>
      <c r="F167" s="64" t="str">
        <f t="shared" si="31"/>
        <v>-</v>
      </c>
    </row>
    <row r="168" spans="1:6" ht="12.75" customHeight="1" x14ac:dyDescent="0.2">
      <c r="A168" s="61">
        <v>3214</v>
      </c>
      <c r="B168" s="95" t="s">
        <v>387</v>
      </c>
      <c r="C168" s="62" t="s">
        <v>388</v>
      </c>
      <c r="D168" s="292">
        <v>11274</v>
      </c>
      <c r="E168" s="292">
        <v>3393</v>
      </c>
      <c r="F168" s="64">
        <f t="shared" si="31"/>
        <v>30.095795635976586</v>
      </c>
    </row>
    <row r="169" spans="1:6" ht="12.75" customHeight="1" x14ac:dyDescent="0.2">
      <c r="A169" s="61">
        <v>322</v>
      </c>
      <c r="B169" s="95" t="s">
        <v>389</v>
      </c>
      <c r="C169" s="62" t="s">
        <v>390</v>
      </c>
      <c r="D169" s="63">
        <f t="shared" ref="D169:E169" si="41">SUM(D170:D176)</f>
        <v>97031</v>
      </c>
      <c r="E169" s="63">
        <f t="shared" si="41"/>
        <v>124943.95</v>
      </c>
      <c r="F169" s="64">
        <f t="shared" si="31"/>
        <v>128.76704352217331</v>
      </c>
    </row>
    <row r="170" spans="1:6" ht="12.75" customHeight="1" x14ac:dyDescent="0.2">
      <c r="A170" s="61">
        <v>3221</v>
      </c>
      <c r="B170" s="95" t="s">
        <v>391</v>
      </c>
      <c r="C170" s="62" t="s">
        <v>392</v>
      </c>
      <c r="D170" s="292">
        <v>31311</v>
      </c>
      <c r="E170" s="292">
        <v>8508.26</v>
      </c>
      <c r="F170" s="64">
        <f t="shared" si="31"/>
        <v>27.17338954361087</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v>58318</v>
      </c>
      <c r="E172" s="292">
        <v>100507.7</v>
      </c>
      <c r="F172" s="64">
        <f t="shared" si="31"/>
        <v>172.34421619397096</v>
      </c>
    </row>
    <row r="173" spans="1:6" ht="12.75" customHeight="1" x14ac:dyDescent="0.2">
      <c r="A173" s="61">
        <v>3224</v>
      </c>
      <c r="B173" s="95" t="s">
        <v>397</v>
      </c>
      <c r="C173" s="62" t="s">
        <v>398</v>
      </c>
      <c r="D173" s="292">
        <v>7402</v>
      </c>
      <c r="E173" s="292">
        <v>15927.99</v>
      </c>
      <c r="F173" s="64">
        <f t="shared" si="31"/>
        <v>215.18495001350985</v>
      </c>
    </row>
    <row r="174" spans="1:6" ht="12.75" customHeight="1" x14ac:dyDescent="0.2">
      <c r="A174" s="61">
        <v>3225</v>
      </c>
      <c r="B174" s="95" t="s">
        <v>399</v>
      </c>
      <c r="C174" s="62" t="s">
        <v>400</v>
      </c>
      <c r="D174" s="292"/>
      <c r="E174" s="292"/>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783517</v>
      </c>
      <c r="E177" s="63">
        <f t="shared" si="42"/>
        <v>1040857.9600000001</v>
      </c>
      <c r="F177" s="64">
        <f t="shared" si="31"/>
        <v>132.84433649812323</v>
      </c>
    </row>
    <row r="178" spans="1:6" ht="12.75" customHeight="1" x14ac:dyDescent="0.2">
      <c r="A178" s="61">
        <v>3231</v>
      </c>
      <c r="B178" s="95" t="s">
        <v>407</v>
      </c>
      <c r="C178" s="62" t="s">
        <v>408</v>
      </c>
      <c r="D178" s="292">
        <v>9166</v>
      </c>
      <c r="E178" s="292">
        <v>8589.7800000000007</v>
      </c>
      <c r="F178" s="64">
        <f t="shared" si="31"/>
        <v>93.713506436831779</v>
      </c>
    </row>
    <row r="179" spans="1:6" ht="12.75" customHeight="1" x14ac:dyDescent="0.2">
      <c r="A179" s="61">
        <v>3232</v>
      </c>
      <c r="B179" s="95" t="s">
        <v>409</v>
      </c>
      <c r="C179" s="62" t="s">
        <v>410</v>
      </c>
      <c r="D179" s="292">
        <v>234612</v>
      </c>
      <c r="E179" s="292">
        <v>441226.62</v>
      </c>
      <c r="F179" s="64">
        <f t="shared" si="31"/>
        <v>188.06651833665796</v>
      </c>
    </row>
    <row r="180" spans="1:6" ht="12.75" customHeight="1" x14ac:dyDescent="0.2">
      <c r="A180" s="61">
        <v>3233</v>
      </c>
      <c r="B180" s="95" t="s">
        <v>411</v>
      </c>
      <c r="C180" s="62" t="s">
        <v>412</v>
      </c>
      <c r="D180" s="292">
        <v>65333</v>
      </c>
      <c r="E180" s="292">
        <v>76279.44</v>
      </c>
      <c r="F180" s="64">
        <f t="shared" si="31"/>
        <v>116.75484058592136</v>
      </c>
    </row>
    <row r="181" spans="1:6" ht="12.75" customHeight="1" x14ac:dyDescent="0.2">
      <c r="A181" s="61">
        <v>3234</v>
      </c>
      <c r="B181" s="95" t="s">
        <v>413</v>
      </c>
      <c r="C181" s="62" t="s">
        <v>414</v>
      </c>
      <c r="D181" s="292">
        <v>13994</v>
      </c>
      <c r="E181" s="292">
        <v>24227.4</v>
      </c>
      <c r="F181" s="64">
        <f t="shared" si="31"/>
        <v>173.12705445190798</v>
      </c>
    </row>
    <row r="182" spans="1:6" ht="12.75" customHeight="1" x14ac:dyDescent="0.2">
      <c r="A182" s="61">
        <v>3235</v>
      </c>
      <c r="B182" s="95" t="s">
        <v>415</v>
      </c>
      <c r="C182" s="62" t="s">
        <v>416</v>
      </c>
      <c r="D182" s="292">
        <v>106585</v>
      </c>
      <c r="E182" s="292">
        <v>105690.1</v>
      </c>
      <c r="F182" s="64">
        <f t="shared" si="31"/>
        <v>99.160388422385893</v>
      </c>
    </row>
    <row r="183" spans="1:6" ht="12.75" customHeight="1" x14ac:dyDescent="0.2">
      <c r="A183" s="61">
        <v>3236</v>
      </c>
      <c r="B183" s="95" t="s">
        <v>417</v>
      </c>
      <c r="C183" s="62" t="s">
        <v>418</v>
      </c>
      <c r="D183" s="292">
        <v>23757</v>
      </c>
      <c r="E183" s="292">
        <v>29133.59</v>
      </c>
      <c r="F183" s="64">
        <f t="shared" si="31"/>
        <v>122.63160331691711</v>
      </c>
    </row>
    <row r="184" spans="1:6" ht="12.75" customHeight="1" x14ac:dyDescent="0.2">
      <c r="A184" s="61">
        <v>3237</v>
      </c>
      <c r="B184" s="95" t="s">
        <v>419</v>
      </c>
      <c r="C184" s="62" t="s">
        <v>420</v>
      </c>
      <c r="D184" s="292">
        <v>221023</v>
      </c>
      <c r="E184" s="292">
        <v>268748.09999999998</v>
      </c>
      <c r="F184" s="64">
        <f t="shared" si="31"/>
        <v>121.59282065667374</v>
      </c>
    </row>
    <row r="185" spans="1:6" ht="12.75" customHeight="1" x14ac:dyDescent="0.2">
      <c r="A185" s="61">
        <v>3238</v>
      </c>
      <c r="B185" s="95" t="s">
        <v>421</v>
      </c>
      <c r="C185" s="62" t="s">
        <v>422</v>
      </c>
      <c r="D185" s="292">
        <v>2690</v>
      </c>
      <c r="E185" s="292">
        <v>3924.18</v>
      </c>
      <c r="F185" s="64">
        <f t="shared" si="31"/>
        <v>145.88029739776951</v>
      </c>
    </row>
    <row r="186" spans="1:6" ht="12.75" customHeight="1" x14ac:dyDescent="0.2">
      <c r="A186" s="61">
        <v>3239</v>
      </c>
      <c r="B186" s="95" t="s">
        <v>423</v>
      </c>
      <c r="C186" s="62" t="s">
        <v>424</v>
      </c>
      <c r="D186" s="292">
        <v>106357</v>
      </c>
      <c r="E186" s="292">
        <v>83038.75</v>
      </c>
      <c r="F186" s="64">
        <f t="shared" si="31"/>
        <v>78.075491034910726</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71292</v>
      </c>
      <c r="E188" s="63">
        <f t="shared" si="43"/>
        <v>127777.1</v>
      </c>
      <c r="F188" s="64">
        <f t="shared" si="31"/>
        <v>179.23062896257645</v>
      </c>
    </row>
    <row r="189" spans="1:6" ht="12.75" customHeight="1" x14ac:dyDescent="0.2">
      <c r="A189" s="61">
        <v>3291</v>
      </c>
      <c r="B189" s="237" t="s">
        <v>429</v>
      </c>
      <c r="C189" s="62" t="s">
        <v>430</v>
      </c>
      <c r="D189" s="292">
        <v>50017</v>
      </c>
      <c r="E189" s="292">
        <v>48454.69</v>
      </c>
      <c r="F189" s="64">
        <f t="shared" si="31"/>
        <v>96.876442009716698</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v>5482</v>
      </c>
      <c r="E191" s="292">
        <v>8724.02</v>
      </c>
      <c r="F191" s="64">
        <f t="shared" si="31"/>
        <v>159.13936519518427</v>
      </c>
    </row>
    <row r="192" spans="1:6" ht="12.75" customHeight="1" x14ac:dyDescent="0.2">
      <c r="A192" s="61">
        <v>3294</v>
      </c>
      <c r="B192" s="95" t="s">
        <v>435</v>
      </c>
      <c r="C192" s="62" t="s">
        <v>436</v>
      </c>
      <c r="D192" s="292">
        <v>10000</v>
      </c>
      <c r="E192" s="292">
        <v>10000</v>
      </c>
      <c r="F192" s="64">
        <f t="shared" si="31"/>
        <v>100</v>
      </c>
    </row>
    <row r="193" spans="1:6" ht="12.75" customHeight="1" x14ac:dyDescent="0.2">
      <c r="A193" s="61">
        <v>3295</v>
      </c>
      <c r="B193" s="95" t="s">
        <v>437</v>
      </c>
      <c r="C193" s="62" t="s">
        <v>438</v>
      </c>
      <c r="D193" s="292">
        <v>70</v>
      </c>
      <c r="E193" s="292">
        <v>1873.75</v>
      </c>
      <c r="F193" s="64">
        <f t="shared" si="31"/>
        <v>2676.7857142857142</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5723</v>
      </c>
      <c r="E195" s="292">
        <v>58724.639999999999</v>
      </c>
      <c r="F195" s="64">
        <f t="shared" si="31"/>
        <v>1026.1163725318888</v>
      </c>
    </row>
    <row r="196" spans="1:6" ht="12.75" customHeight="1" x14ac:dyDescent="0.2">
      <c r="A196" s="61">
        <v>34</v>
      </c>
      <c r="B196" s="237" t="s">
        <v>443</v>
      </c>
      <c r="C196" s="62" t="s">
        <v>444</v>
      </c>
      <c r="D196" s="63">
        <f t="shared" ref="D196:E196" si="44">D197+D202+D210</f>
        <v>49074</v>
      </c>
      <c r="E196" s="63">
        <f t="shared" si="44"/>
        <v>94817.53</v>
      </c>
      <c r="F196" s="64">
        <f t="shared" si="31"/>
        <v>193.21337164282514</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23450</v>
      </c>
      <c r="E202" s="63">
        <f t="shared" si="46"/>
        <v>36070.67</v>
      </c>
      <c r="F202" s="64">
        <f t="shared" si="31"/>
        <v>153.81948827292112</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v>23450</v>
      </c>
      <c r="E205" s="292">
        <v>36070.67</v>
      </c>
      <c r="F205" s="64">
        <f t="shared" si="31"/>
        <v>153.81948827292112</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25624</v>
      </c>
      <c r="E210" s="63">
        <f t="shared" si="47"/>
        <v>58746.859999999993</v>
      </c>
      <c r="F210" s="64">
        <f t="shared" si="31"/>
        <v>229.26498595067125</v>
      </c>
    </row>
    <row r="211" spans="1:6" ht="12.75" customHeight="1" x14ac:dyDescent="0.2">
      <c r="A211" s="61">
        <v>3431</v>
      </c>
      <c r="B211" s="237" t="s">
        <v>473</v>
      </c>
      <c r="C211" s="62" t="s">
        <v>474</v>
      </c>
      <c r="D211" s="292">
        <v>6043</v>
      </c>
      <c r="E211" s="292">
        <v>48403.38</v>
      </c>
      <c r="F211" s="64">
        <f t="shared" si="31"/>
        <v>800.98262452424296</v>
      </c>
    </row>
    <row r="212" spans="1:6" ht="12.75" customHeight="1" x14ac:dyDescent="0.2">
      <c r="A212" s="61">
        <v>3432</v>
      </c>
      <c r="B212" s="95" t="s">
        <v>475</v>
      </c>
      <c r="C212" s="62" t="s">
        <v>476</v>
      </c>
      <c r="D212" s="292"/>
      <c r="E212" s="292">
        <v>11.74</v>
      </c>
      <c r="F212" s="64" t="str">
        <f t="shared" si="31"/>
        <v>-</v>
      </c>
    </row>
    <row r="213" spans="1:6" ht="12.75" customHeight="1" x14ac:dyDescent="0.2">
      <c r="A213" s="61">
        <v>3433</v>
      </c>
      <c r="B213" s="95" t="s">
        <v>477</v>
      </c>
      <c r="C213" s="62" t="s">
        <v>478</v>
      </c>
      <c r="D213" s="292">
        <v>8777</v>
      </c>
      <c r="E213" s="292">
        <v>9102.35</v>
      </c>
      <c r="F213" s="64">
        <f t="shared" si="31"/>
        <v>103.70684744217841</v>
      </c>
    </row>
    <row r="214" spans="1:6" ht="12.75" customHeight="1" x14ac:dyDescent="0.2">
      <c r="A214" s="61">
        <v>3434</v>
      </c>
      <c r="B214" s="95" t="s">
        <v>479</v>
      </c>
      <c r="C214" s="62" t="s">
        <v>480</v>
      </c>
      <c r="D214" s="292">
        <v>10804</v>
      </c>
      <c r="E214" s="292">
        <v>1229.3900000000001</v>
      </c>
      <c r="F214" s="64">
        <f t="shared" si="31"/>
        <v>11.379026286560535</v>
      </c>
    </row>
    <row r="215" spans="1:6" ht="12.75" customHeight="1" x14ac:dyDescent="0.2">
      <c r="A215" s="61">
        <v>35</v>
      </c>
      <c r="B215" s="95" t="s">
        <v>481</v>
      </c>
      <c r="C215" s="62" t="s">
        <v>482</v>
      </c>
      <c r="D215" s="63">
        <f t="shared" ref="D215:E215" si="48">D216+D219+D223</f>
        <v>144353</v>
      </c>
      <c r="E215" s="63">
        <f t="shared" si="48"/>
        <v>71106.14</v>
      </c>
      <c r="F215" s="64">
        <f t="shared" si="31"/>
        <v>49.258512119595714</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144353</v>
      </c>
      <c r="E219" s="63">
        <f t="shared" si="50"/>
        <v>71106.14</v>
      </c>
      <c r="F219" s="64">
        <f t="shared" si="31"/>
        <v>49.258512119595714</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v>144353</v>
      </c>
      <c r="E222" s="292">
        <v>71106.14</v>
      </c>
      <c r="F222" s="64">
        <f t="shared" si="31"/>
        <v>49.258512119595714</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38249</v>
      </c>
      <c r="E224" s="63">
        <f t="shared" si="51"/>
        <v>51560.28</v>
      </c>
      <c r="F224" s="64">
        <f t="shared" ref="F224:F233" si="52">IF(D224&lt;&gt;0,IF(E224/D224&gt;=100,"&gt;&gt;100",E224/D224*100),"-")</f>
        <v>134.80164187299013</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38249</v>
      </c>
      <c r="E236" s="63">
        <f t="shared" si="56"/>
        <v>51560.28</v>
      </c>
      <c r="F236" s="64">
        <f t="shared" ref="F236:F238" si="57">IF(D236&lt;&gt;0,IF(E236/D236&gt;=100,"&gt;&gt;100",E236/D236*100),"-")</f>
        <v>134.80164187299013</v>
      </c>
    </row>
    <row r="237" spans="1:6" ht="12.75" customHeight="1" x14ac:dyDescent="0.2">
      <c r="A237" s="61" t="s">
        <v>525</v>
      </c>
      <c r="B237" s="95" t="s">
        <v>526</v>
      </c>
      <c r="C237" s="62" t="s">
        <v>525</v>
      </c>
      <c r="D237" s="292">
        <v>38249</v>
      </c>
      <c r="E237" s="292">
        <v>51560.28</v>
      </c>
      <c r="F237" s="64">
        <f t="shared" si="57"/>
        <v>134.80164187299013</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446899</v>
      </c>
      <c r="E252" s="63">
        <f t="shared" si="63"/>
        <v>410148.85</v>
      </c>
      <c r="F252" s="64">
        <f t="shared" ref="F252:F257" si="64">IF(D252&lt;&gt;0,IF(E252/D252&gt;=100,"&gt;&gt;100",E252/D252*100),"-")</f>
        <v>91.77663185641498</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446899</v>
      </c>
      <c r="E259" s="63">
        <f t="shared" si="66"/>
        <v>410148.85</v>
      </c>
      <c r="F259" s="64">
        <f t="shared" ref="F259:F261" si="67">IF(D259&lt;&gt;0,IF(E259/D259&gt;=100,"&gt;&gt;100",E259/D259*100),"-")</f>
        <v>91.77663185641498</v>
      </c>
    </row>
    <row r="260" spans="1:6" ht="12.75" customHeight="1" x14ac:dyDescent="0.2">
      <c r="A260" s="61">
        <v>3721</v>
      </c>
      <c r="B260" s="95" t="s">
        <v>567</v>
      </c>
      <c r="C260" s="62" t="s">
        <v>568</v>
      </c>
      <c r="D260" s="292">
        <v>366962</v>
      </c>
      <c r="E260" s="292">
        <v>353456.88</v>
      </c>
      <c r="F260" s="64">
        <f t="shared" si="67"/>
        <v>96.319749728854759</v>
      </c>
    </row>
    <row r="261" spans="1:6" ht="12.75" customHeight="1" x14ac:dyDescent="0.2">
      <c r="A261" s="61">
        <v>3722</v>
      </c>
      <c r="B261" s="95" t="s">
        <v>569</v>
      </c>
      <c r="C261" s="62" t="s">
        <v>570</v>
      </c>
      <c r="D261" s="292">
        <v>79937</v>
      </c>
      <c r="E261" s="292">
        <v>56691.97</v>
      </c>
      <c r="F261" s="64">
        <f t="shared" si="67"/>
        <v>70.920812639953965</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234709</v>
      </c>
      <c r="E263" s="63">
        <f t="shared" si="68"/>
        <v>947635.6100000001</v>
      </c>
      <c r="F263" s="64">
        <f t="shared" ref="F263:F266" si="69">IF(D263&lt;&gt;0,IF(E263/D263&gt;=100,"&gt;&gt;100",E263/D263*100),"-")</f>
        <v>403.74915746733188</v>
      </c>
    </row>
    <row r="264" spans="1:6" ht="12.75" customHeight="1" x14ac:dyDescent="0.2">
      <c r="A264" s="61">
        <v>381</v>
      </c>
      <c r="B264" s="95" t="s">
        <v>575</v>
      </c>
      <c r="C264" s="62" t="s">
        <v>576</v>
      </c>
      <c r="D264" s="63">
        <f t="shared" ref="D264:E264" si="70">SUM(D265:D267)</f>
        <v>44354</v>
      </c>
      <c r="E264" s="63">
        <f t="shared" si="70"/>
        <v>80637.87</v>
      </c>
      <c r="F264" s="64">
        <f t="shared" si="69"/>
        <v>181.80518104342335</v>
      </c>
    </row>
    <row r="265" spans="1:6" ht="12.75" customHeight="1" x14ac:dyDescent="0.2">
      <c r="A265" s="61">
        <v>3811</v>
      </c>
      <c r="B265" s="95" t="s">
        <v>577</v>
      </c>
      <c r="C265" s="62" t="s">
        <v>578</v>
      </c>
      <c r="D265" s="292">
        <v>44354</v>
      </c>
      <c r="E265" s="292">
        <v>80637.87</v>
      </c>
      <c r="F265" s="64">
        <f t="shared" si="69"/>
        <v>181.80518104342335</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70431</v>
      </c>
      <c r="E268" s="63">
        <f t="shared" si="71"/>
        <v>326804.02</v>
      </c>
      <c r="F268" s="64">
        <f t="shared" ref="F268:F270" si="72">IF(D268&lt;&gt;0,IF(E268/D268&gt;=100,"&gt;&gt;100",E268/D268*100),"-")</f>
        <v>464.00593488662662</v>
      </c>
    </row>
    <row r="269" spans="1:6" ht="12.75" customHeight="1" x14ac:dyDescent="0.2">
      <c r="A269" s="61">
        <v>3821</v>
      </c>
      <c r="B269" s="95" t="s">
        <v>585</v>
      </c>
      <c r="C269" s="62" t="s">
        <v>586</v>
      </c>
      <c r="D269" s="292">
        <v>70431</v>
      </c>
      <c r="E269" s="292">
        <v>326804.02</v>
      </c>
      <c r="F269" s="64">
        <f t="shared" si="72"/>
        <v>464.00593488662662</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21505.58</v>
      </c>
      <c r="F273" s="64" t="str">
        <f t="shared" ref="F273:F282" si="74">IF(D273&lt;&gt;0,IF(E273/D273&gt;=100,"&gt;&gt;100",E273/D273*100),"-")</f>
        <v>-</v>
      </c>
    </row>
    <row r="274" spans="1:6" ht="12.75" customHeight="1" x14ac:dyDescent="0.2">
      <c r="A274" s="61">
        <v>3831</v>
      </c>
      <c r="B274" s="95" t="s">
        <v>595</v>
      </c>
      <c r="C274" s="62" t="s">
        <v>596</v>
      </c>
      <c r="D274" s="292"/>
      <c r="E274" s="292">
        <v>21505.58</v>
      </c>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119924</v>
      </c>
      <c r="E279" s="63">
        <f t="shared" si="75"/>
        <v>518688.14</v>
      </c>
      <c r="F279" s="64">
        <f t="shared" si="74"/>
        <v>432.51404222674364</v>
      </c>
    </row>
    <row r="280" spans="1:6" ht="24" x14ac:dyDescent="0.2">
      <c r="A280" s="61">
        <v>3861</v>
      </c>
      <c r="B280" s="95" t="s">
        <v>606</v>
      </c>
      <c r="C280" s="62" t="s">
        <v>607</v>
      </c>
      <c r="D280" s="292">
        <v>71193</v>
      </c>
      <c r="E280" s="292">
        <v>518688.14</v>
      </c>
      <c r="F280" s="64">
        <f t="shared" si="74"/>
        <v>728.5662073518464</v>
      </c>
    </row>
    <row r="281" spans="1:6" ht="24" x14ac:dyDescent="0.2">
      <c r="A281" s="61">
        <v>3862</v>
      </c>
      <c r="B281" s="95" t="s">
        <v>608</v>
      </c>
      <c r="C281" s="62" t="s">
        <v>609</v>
      </c>
      <c r="D281" s="292">
        <v>48731</v>
      </c>
      <c r="E281" s="292"/>
      <c r="F281" s="64">
        <f t="shared" si="74"/>
        <v>0</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2348450</v>
      </c>
      <c r="E289" s="63">
        <f t="shared" si="79"/>
        <v>3206218.38</v>
      </c>
      <c r="F289" s="64">
        <f t="shared" si="76"/>
        <v>136.52487300134132</v>
      </c>
    </row>
    <row r="290" spans="1:6" ht="12.75" customHeight="1" x14ac:dyDescent="0.2">
      <c r="A290" s="61" t="s">
        <v>616</v>
      </c>
      <c r="B290" s="95" t="s">
        <v>627</v>
      </c>
      <c r="C290" s="62" t="s">
        <v>628</v>
      </c>
      <c r="D290" s="63">
        <f>IF(D6&gt;=D289,D6-D289,0)</f>
        <v>1257841</v>
      </c>
      <c r="E290" s="63">
        <f>IF(E6&gt;=E289,E6-E289,0)</f>
        <v>1084733.3800000008</v>
      </c>
      <c r="F290" s="64">
        <f t="shared" si="76"/>
        <v>86.237718439771072</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30545</v>
      </c>
      <c r="E298" s="63">
        <f t="shared" si="80"/>
        <v>14994.8</v>
      </c>
      <c r="F298" s="64">
        <f t="shared" ref="F298:F418" si="81">IF(D298&lt;&gt;0,IF(E298/D298&gt;=100,"&gt;&gt;100",E298/D298*100),"-")</f>
        <v>49.090849566213777</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30545</v>
      </c>
      <c r="E311" s="63">
        <f t="shared" si="85"/>
        <v>14994.8</v>
      </c>
      <c r="F311" s="64">
        <f t="shared" si="81"/>
        <v>49.090849566213777</v>
      </c>
    </row>
    <row r="312" spans="1:6" ht="12.75" customHeight="1" x14ac:dyDescent="0.2">
      <c r="A312" s="61">
        <v>721</v>
      </c>
      <c r="B312" s="95" t="s">
        <v>670</v>
      </c>
      <c r="C312" s="62" t="s">
        <v>671</v>
      </c>
      <c r="D312" s="63">
        <f t="shared" ref="D312:E312" si="86">SUM(D313:D316)</f>
        <v>30545</v>
      </c>
      <c r="E312" s="63">
        <f t="shared" si="86"/>
        <v>14994.8</v>
      </c>
      <c r="F312" s="64">
        <f t="shared" si="81"/>
        <v>49.090849566213777</v>
      </c>
    </row>
    <row r="313" spans="1:6" ht="12.75" customHeight="1" x14ac:dyDescent="0.2">
      <c r="A313" s="61">
        <v>7211</v>
      </c>
      <c r="B313" s="95" t="s">
        <v>672</v>
      </c>
      <c r="C313" s="62" t="s">
        <v>673</v>
      </c>
      <c r="D313" s="292">
        <v>3445</v>
      </c>
      <c r="E313" s="292">
        <v>14994.8</v>
      </c>
      <c r="F313" s="64">
        <f t="shared" si="81"/>
        <v>435.26269956458634</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v>27100</v>
      </c>
      <c r="E316" s="292"/>
      <c r="F316" s="64">
        <f t="shared" si="81"/>
        <v>0</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315426</v>
      </c>
      <c r="E350" s="63">
        <f t="shared" si="95"/>
        <v>272821.43</v>
      </c>
      <c r="F350" s="64">
        <f t="shared" si="81"/>
        <v>86.493006283565705</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253412</v>
      </c>
      <c r="E363" s="63">
        <f t="shared" si="99"/>
        <v>198807.5</v>
      </c>
      <c r="F363" s="64">
        <f t="shared" si="81"/>
        <v>78.452283238362824</v>
      </c>
    </row>
    <row r="364" spans="1:6" ht="12.75" customHeight="1" x14ac:dyDescent="0.2">
      <c r="A364" s="61">
        <v>421</v>
      </c>
      <c r="B364" s="95" t="s">
        <v>766</v>
      </c>
      <c r="C364" s="62" t="s">
        <v>767</v>
      </c>
      <c r="D364" s="63">
        <f t="shared" ref="D364:E364" si="100">SUM(D365:D368)</f>
        <v>141704</v>
      </c>
      <c r="E364" s="63">
        <f t="shared" si="100"/>
        <v>104937.5</v>
      </c>
      <c r="F364" s="64">
        <f t="shared" si="81"/>
        <v>74.054014001016199</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v>86187.5</v>
      </c>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v>141704</v>
      </c>
      <c r="E368" s="292">
        <v>18750</v>
      </c>
      <c r="F368" s="64">
        <f t="shared" si="81"/>
        <v>13.231807147292947</v>
      </c>
    </row>
    <row r="369" spans="1:6" ht="12.75" customHeight="1" x14ac:dyDescent="0.2">
      <c r="A369" s="61">
        <v>422</v>
      </c>
      <c r="B369" s="95" t="s">
        <v>772</v>
      </c>
      <c r="C369" s="62" t="s">
        <v>773</v>
      </c>
      <c r="D369" s="63">
        <f t="shared" ref="D369:E369" si="101">SUM(D370:D377)</f>
        <v>111708</v>
      </c>
      <c r="E369" s="63">
        <f t="shared" si="101"/>
        <v>6495</v>
      </c>
      <c r="F369" s="64">
        <f t="shared" si="81"/>
        <v>5.8142657643141051</v>
      </c>
    </row>
    <row r="370" spans="1:6" ht="12.75" customHeight="1" x14ac:dyDescent="0.2">
      <c r="A370" s="61">
        <v>4221</v>
      </c>
      <c r="B370" s="95" t="s">
        <v>682</v>
      </c>
      <c r="C370" s="62" t="s">
        <v>774</v>
      </c>
      <c r="D370" s="292">
        <v>37332</v>
      </c>
      <c r="E370" s="292">
        <v>6495</v>
      </c>
      <c r="F370" s="64">
        <f t="shared" si="81"/>
        <v>17.397942783670846</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v>74376</v>
      </c>
      <c r="E376" s="292"/>
      <c r="F376" s="64">
        <f t="shared" si="81"/>
        <v>0</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87375</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v>87375</v>
      </c>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62014</v>
      </c>
      <c r="E402" s="63">
        <f t="shared" si="109"/>
        <v>74013.929999999993</v>
      </c>
      <c r="F402" s="64">
        <f t="shared" si="81"/>
        <v>119.350356371142</v>
      </c>
    </row>
    <row r="403" spans="1:6" ht="12.75" customHeight="1" x14ac:dyDescent="0.2">
      <c r="A403" s="61">
        <v>451</v>
      </c>
      <c r="B403" s="95" t="s">
        <v>819</v>
      </c>
      <c r="C403" s="62" t="s">
        <v>820</v>
      </c>
      <c r="D403" s="292">
        <v>62014</v>
      </c>
      <c r="E403" s="292">
        <v>74013.929999999993</v>
      </c>
      <c r="F403" s="64">
        <f t="shared" si="81"/>
        <v>119.350356371142</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284881</v>
      </c>
      <c r="E408" s="63">
        <f t="shared" si="111"/>
        <v>257826.63</v>
      </c>
      <c r="F408" s="64">
        <f t="shared" si="81"/>
        <v>90.503273296569446</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3636836</v>
      </c>
      <c r="E412" s="63">
        <f>E6+E298</f>
        <v>4305946.5600000005</v>
      </c>
      <c r="F412" s="64">
        <f t="shared" si="81"/>
        <v>118.39815048025264</v>
      </c>
    </row>
    <row r="413" spans="1:6" ht="12.75" customHeight="1" x14ac:dyDescent="0.2">
      <c r="A413" s="61" t="s">
        <v>616</v>
      </c>
      <c r="B413" s="95" t="s">
        <v>839</v>
      </c>
      <c r="C413" s="62" t="s">
        <v>840</v>
      </c>
      <c r="D413" s="63">
        <f t="shared" ref="D413:E413" si="112">D289+D350</f>
        <v>2663876</v>
      </c>
      <c r="E413" s="63">
        <f t="shared" si="112"/>
        <v>3479039.81</v>
      </c>
      <c r="F413" s="64">
        <f t="shared" si="81"/>
        <v>130.60066647246344</v>
      </c>
    </row>
    <row r="414" spans="1:6" ht="12.75" customHeight="1" x14ac:dyDescent="0.2">
      <c r="A414" s="61" t="s">
        <v>616</v>
      </c>
      <c r="B414" s="95" t="s">
        <v>841</v>
      </c>
      <c r="C414" s="62" t="s">
        <v>842</v>
      </c>
      <c r="D414" s="63">
        <f t="shared" ref="D414:E414" si="113">IF(D412&gt;=D413,D412-D413,0)</f>
        <v>972960</v>
      </c>
      <c r="E414" s="63">
        <f t="shared" si="113"/>
        <v>826906.75000000047</v>
      </c>
      <c r="F414" s="64">
        <f t="shared" si="81"/>
        <v>84.988771378062864</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500000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500000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500000</v>
      </c>
      <c r="F490" s="64" t="str">
        <f t="shared" si="119"/>
        <v>-</v>
      </c>
    </row>
    <row r="491" spans="1:6" ht="12.75" customHeight="1" x14ac:dyDescent="0.2">
      <c r="A491" s="61">
        <v>8422</v>
      </c>
      <c r="B491" s="95" t="s">
        <v>996</v>
      </c>
      <c r="C491" s="62" t="s">
        <v>997</v>
      </c>
      <c r="D491" s="292"/>
      <c r="E491" s="292">
        <v>500000</v>
      </c>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204924</v>
      </c>
      <c r="E528" s="63">
        <f t="shared" si="148"/>
        <v>777338.49</v>
      </c>
      <c r="F528" s="64">
        <f t="shared" si="119"/>
        <v>379.33013702640983</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204924</v>
      </c>
      <c r="E593" s="63">
        <f t="shared" si="167"/>
        <v>777338.49</v>
      </c>
      <c r="F593" s="64">
        <f t="shared" si="119"/>
        <v>379.33013702640983</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204924</v>
      </c>
      <c r="E599" s="63">
        <f t="shared" si="169"/>
        <v>196424.01</v>
      </c>
      <c r="F599" s="64">
        <f t="shared" si="119"/>
        <v>95.852125666100605</v>
      </c>
    </row>
    <row r="600" spans="1:6" ht="12.75" customHeight="1" x14ac:dyDescent="0.2">
      <c r="A600" s="61">
        <v>5422</v>
      </c>
      <c r="B600" s="95" t="s">
        <v>1205</v>
      </c>
      <c r="C600" s="62" t="s">
        <v>1206</v>
      </c>
      <c r="D600" s="292">
        <v>204924</v>
      </c>
      <c r="E600" s="292">
        <v>196424.01</v>
      </c>
      <c r="F600" s="64">
        <f t="shared" si="119"/>
        <v>95.852125666100605</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580914.48</v>
      </c>
      <c r="F617" s="64" t="str">
        <f t="shared" si="119"/>
        <v>-</v>
      </c>
    </row>
    <row r="618" spans="1:6" ht="12.75" customHeight="1" x14ac:dyDescent="0.2">
      <c r="A618" s="61">
        <v>5471</v>
      </c>
      <c r="B618" s="95" t="s">
        <v>1241</v>
      </c>
      <c r="C618" s="62" t="s">
        <v>1242</v>
      </c>
      <c r="D618" s="292"/>
      <c r="E618" s="292">
        <v>580914.48</v>
      </c>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204924</v>
      </c>
      <c r="E636" s="63">
        <f t="shared" si="179"/>
        <v>277338.49</v>
      </c>
      <c r="F636" s="64">
        <f t="shared" si="119"/>
        <v>135.33724209951006</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v>3992683</v>
      </c>
      <c r="E638" s="292">
        <v>5240185.75</v>
      </c>
      <c r="F638" s="64">
        <f t="shared" si="119"/>
        <v>131.24472315984013</v>
      </c>
    </row>
    <row r="639" spans="1:6" ht="12.75" customHeight="1" x14ac:dyDescent="0.2">
      <c r="A639" s="61" t="s">
        <v>616</v>
      </c>
      <c r="B639" s="95" t="s">
        <v>1283</v>
      </c>
      <c r="C639" s="62" t="s">
        <v>1284</v>
      </c>
      <c r="D639" s="63">
        <f t="shared" ref="D639:E639" si="180">D412+D420</f>
        <v>3636836</v>
      </c>
      <c r="E639" s="63">
        <f t="shared" si="180"/>
        <v>4805946.5600000005</v>
      </c>
      <c r="F639" s="64">
        <f t="shared" si="119"/>
        <v>132.14636458724013</v>
      </c>
    </row>
    <row r="640" spans="1:6" ht="12.75" customHeight="1" x14ac:dyDescent="0.2">
      <c r="A640" s="61" t="s">
        <v>616</v>
      </c>
      <c r="B640" s="95" t="s">
        <v>1285</v>
      </c>
      <c r="C640" s="62" t="s">
        <v>1286</v>
      </c>
      <c r="D640" s="63">
        <f t="shared" ref="D640:E640" si="181">D413+D528</f>
        <v>2868800</v>
      </c>
      <c r="E640" s="63">
        <f t="shared" si="181"/>
        <v>4256378.3</v>
      </c>
      <c r="F640" s="64">
        <f t="shared" si="119"/>
        <v>148.36789947016175</v>
      </c>
    </row>
    <row r="641" spans="1:6" ht="12.75" customHeight="1" x14ac:dyDescent="0.2">
      <c r="A641" s="61" t="s">
        <v>616</v>
      </c>
      <c r="B641" s="95" t="s">
        <v>1287</v>
      </c>
      <c r="C641" s="62" t="s">
        <v>1288</v>
      </c>
      <c r="D641" s="63">
        <f t="shared" ref="D641:E641" si="182">IF(D639&gt;=D640,D639-D640,0)</f>
        <v>768036</v>
      </c>
      <c r="E641" s="63">
        <f t="shared" si="182"/>
        <v>549568.26000000071</v>
      </c>
      <c r="F641" s="64">
        <f t="shared" si="119"/>
        <v>71.555013046263554</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3992683</v>
      </c>
      <c r="E644" s="63">
        <f t="shared" si="185"/>
        <v>5240185.75</v>
      </c>
      <c r="F644" s="64">
        <f t="shared" si="119"/>
        <v>131.24472315984013</v>
      </c>
    </row>
    <row r="645" spans="1:6" ht="24" x14ac:dyDescent="0.2">
      <c r="A645" s="61" t="s">
        <v>616</v>
      </c>
      <c r="B645" s="95" t="s">
        <v>1295</v>
      </c>
      <c r="C645" s="62" t="s">
        <v>1296</v>
      </c>
      <c r="D645" s="63">
        <f t="shared" ref="D645:E645" si="186">IF(D641+D643-D642-D644&gt;=0,D641+D643-D642-D644,0)</f>
        <v>0</v>
      </c>
      <c r="E645" s="63">
        <f t="shared" si="186"/>
        <v>0</v>
      </c>
      <c r="F645" s="64" t="str">
        <f t="shared" si="119"/>
        <v>-</v>
      </c>
    </row>
    <row r="646" spans="1:6" ht="24" x14ac:dyDescent="0.2">
      <c r="A646" s="61" t="s">
        <v>616</v>
      </c>
      <c r="B646" s="95" t="s">
        <v>1297</v>
      </c>
      <c r="C646" s="62" t="s">
        <v>1298</v>
      </c>
      <c r="D646" s="63">
        <f t="shared" ref="D646:E646" si="187">IF(D642+D644-D641-D643&gt;=0,D642+D644-D641-D643,0)</f>
        <v>3224647</v>
      </c>
      <c r="E646" s="63">
        <f t="shared" si="187"/>
        <v>4690617.4899999993</v>
      </c>
      <c r="F646" s="64">
        <f t="shared" si="119"/>
        <v>145.46142539012794</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340964</v>
      </c>
      <c r="E649" s="292">
        <v>170280.78</v>
      </c>
      <c r="F649" s="64">
        <f t="shared" ref="F649:F723" si="188">IF(D649&lt;&gt;0,IF(E649/D649&gt;=100,"&gt;&gt;100",E649/D649*100),"-")</f>
        <v>49.940984972020509</v>
      </c>
    </row>
    <row r="650" spans="1:6" ht="12.75" customHeight="1" x14ac:dyDescent="0.2">
      <c r="A650" s="61" t="s">
        <v>1304</v>
      </c>
      <c r="B650" s="95" t="s">
        <v>1305</v>
      </c>
      <c r="C650" s="62" t="s">
        <v>1304</v>
      </c>
      <c r="D650" s="292">
        <v>3783616</v>
      </c>
      <c r="E650" s="292">
        <v>8029723.6900000004</v>
      </c>
      <c r="F650" s="64">
        <f t="shared" si="188"/>
        <v>212.22353669082699</v>
      </c>
    </row>
    <row r="651" spans="1:6" ht="12.75" customHeight="1" x14ac:dyDescent="0.2">
      <c r="A651" s="61" t="s">
        <v>1306</v>
      </c>
      <c r="B651" s="95" t="s">
        <v>1307</v>
      </c>
      <c r="C651" s="62" t="s">
        <v>1306</v>
      </c>
      <c r="D651" s="292">
        <v>3848041</v>
      </c>
      <c r="E651" s="292">
        <v>7700589.75</v>
      </c>
      <c r="F651" s="64">
        <f t="shared" si="188"/>
        <v>200.1171440221141</v>
      </c>
    </row>
    <row r="652" spans="1:6" ht="24" x14ac:dyDescent="0.2">
      <c r="A652" s="61">
        <v>11</v>
      </c>
      <c r="B652" s="95" t="s">
        <v>1308</v>
      </c>
      <c r="C652" s="62" t="s">
        <v>1309</v>
      </c>
      <c r="D652" s="63">
        <f t="shared" ref="D652:E652" si="189">+D649+D650-D651</f>
        <v>276539</v>
      </c>
      <c r="E652" s="63">
        <f t="shared" si="189"/>
        <v>499414.72000000067</v>
      </c>
      <c r="F652" s="64">
        <f t="shared" si="188"/>
        <v>180.59467923150106</v>
      </c>
    </row>
    <row r="653" spans="1:6" ht="24" x14ac:dyDescent="0.2">
      <c r="A653" s="61" t="s">
        <v>616</v>
      </c>
      <c r="B653" s="95" t="s">
        <v>1310</v>
      </c>
      <c r="C653" s="62" t="s">
        <v>1311</v>
      </c>
      <c r="D653" s="316">
        <v>17</v>
      </c>
      <c r="E653" s="316">
        <v>8</v>
      </c>
      <c r="F653" s="64">
        <f t="shared" si="188"/>
        <v>47.058823529411761</v>
      </c>
    </row>
    <row r="654" spans="1:6" ht="24" x14ac:dyDescent="0.2">
      <c r="A654" s="61" t="s">
        <v>616</v>
      </c>
      <c r="B654" s="95" t="s">
        <v>1312</v>
      </c>
      <c r="C654" s="62" t="s">
        <v>1313</v>
      </c>
      <c r="D654" s="316"/>
      <c r="E654" s="316"/>
      <c r="F654" s="64" t="str">
        <f t="shared" si="188"/>
        <v>-</v>
      </c>
    </row>
    <row r="655" spans="1:6" ht="12.75" customHeight="1" x14ac:dyDescent="0.2">
      <c r="A655" s="61" t="s">
        <v>616</v>
      </c>
      <c r="B655" s="95" t="s">
        <v>1314</v>
      </c>
      <c r="C655" s="62" t="s">
        <v>1315</v>
      </c>
      <c r="D655" s="316">
        <v>17</v>
      </c>
      <c r="E655" s="316">
        <v>8</v>
      </c>
      <c r="F655" s="64">
        <f t="shared" si="188"/>
        <v>47.058823529411761</v>
      </c>
    </row>
    <row r="656" spans="1:6" ht="12.75" customHeight="1" x14ac:dyDescent="0.2">
      <c r="A656" s="61" t="s">
        <v>616</v>
      </c>
      <c r="B656" s="95" t="s">
        <v>1316</v>
      </c>
      <c r="C656" s="62" t="s">
        <v>1317</v>
      </c>
      <c r="D656" s="316"/>
      <c r="E656" s="316"/>
      <c r="F656" s="64" t="str">
        <f t="shared" si="188"/>
        <v>-</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v>340</v>
      </c>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v>1552750</v>
      </c>
      <c r="E661" s="292">
        <v>1467190.11</v>
      </c>
      <c r="F661" s="64">
        <f t="shared" si="188"/>
        <v>94.489783287715341</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v>313209.63</v>
      </c>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11430</v>
      </c>
      <c r="E718" s="292">
        <v>8372</v>
      </c>
      <c r="F718" s="64">
        <f t="shared" si="188"/>
        <v>73.245844269466318</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v>3073</v>
      </c>
      <c r="E722" s="292">
        <v>12610.6</v>
      </c>
      <c r="F722" s="64">
        <f t="shared" si="188"/>
        <v>410.36771884152296</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50017</v>
      </c>
      <c r="E725" s="292">
        <v>48454.69</v>
      </c>
      <c r="F725" s="64">
        <f t="shared" ref="F725:F982" si="190">IF(D725&lt;&gt;0,IF(E725/D725&gt;=100,"&gt;&gt;100",E725/D725*100),"-")</f>
        <v>96.876442009716698</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v>23450</v>
      </c>
      <c r="E742" s="292">
        <v>36070.67</v>
      </c>
      <c r="F742" s="64">
        <f t="shared" si="190"/>
        <v>153.81948827292112</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v>89289</v>
      </c>
      <c r="E759" s="292">
        <v>1606.14</v>
      </c>
      <c r="F759" s="64">
        <f t="shared" si="190"/>
        <v>1.7988106037697813</v>
      </c>
    </row>
    <row r="760" spans="1:6" ht="12.75" customHeight="1" x14ac:dyDescent="0.2">
      <c r="A760" s="61">
        <v>35232</v>
      </c>
      <c r="B760" s="95" t="s">
        <v>1507</v>
      </c>
      <c r="C760" s="62" t="s">
        <v>1508</v>
      </c>
      <c r="D760" s="292">
        <v>55064</v>
      </c>
      <c r="E760" s="292">
        <v>69500</v>
      </c>
      <c r="F760" s="64">
        <f t="shared" si="190"/>
        <v>126.21676594508209</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v>96800</v>
      </c>
      <c r="E819" s="292">
        <v>71400</v>
      </c>
      <c r="F819" s="64">
        <f t="shared" si="190"/>
        <v>73.760330578512395</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v>270162</v>
      </c>
      <c r="E823" s="292">
        <v>282056.88</v>
      </c>
      <c r="F823" s="64">
        <f t="shared" si="190"/>
        <v>104.40286938947743</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v>22260</v>
      </c>
      <c r="E826" s="292">
        <v>23910</v>
      </c>
      <c r="F826" s="64">
        <f t="shared" si="190"/>
        <v>107.41239892183287</v>
      </c>
    </row>
    <row r="827" spans="1:6" ht="12.75" customHeight="1" x14ac:dyDescent="0.2">
      <c r="A827" s="61" t="s">
        <v>1640</v>
      </c>
      <c r="B827" s="95" t="s">
        <v>1641</v>
      </c>
      <c r="C827" s="62" t="s">
        <v>1640</v>
      </c>
      <c r="D827" s="292">
        <v>470</v>
      </c>
      <c r="E827" s="292">
        <v>5964</v>
      </c>
      <c r="F827" s="64">
        <f t="shared" si="190"/>
        <v>1268.936170212766</v>
      </c>
    </row>
    <row r="828" spans="1:6" ht="12.75" customHeight="1" x14ac:dyDescent="0.2">
      <c r="A828" s="61" t="s">
        <v>1642</v>
      </c>
      <c r="B828" s="95" t="s">
        <v>1643</v>
      </c>
      <c r="C828" s="62" t="s">
        <v>1642</v>
      </c>
      <c r="D828" s="292">
        <v>57207</v>
      </c>
      <c r="E828" s="292">
        <v>26817.97</v>
      </c>
      <c r="F828" s="64">
        <f t="shared" si="190"/>
        <v>46.878826017795028</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v>71193</v>
      </c>
      <c r="E830" s="292">
        <v>518688.14</v>
      </c>
      <c r="F830" s="64">
        <f t="shared" si="190"/>
        <v>728.5662073518464</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v>48731</v>
      </c>
      <c r="E834" s="292"/>
      <c r="F834" s="64">
        <f t="shared" si="190"/>
        <v>0</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v>8500</v>
      </c>
      <c r="E946" s="292"/>
      <c r="F946" s="64">
        <f t="shared" si="190"/>
        <v>0</v>
      </c>
    </row>
    <row r="947" spans="1:6" ht="24" x14ac:dyDescent="0.2">
      <c r="A947" s="61">
        <v>54222</v>
      </c>
      <c r="B947" s="237" t="s">
        <v>1880</v>
      </c>
      <c r="C947" s="62" t="s">
        <v>1881</v>
      </c>
      <c r="D947" s="292">
        <v>196424</v>
      </c>
      <c r="E947" s="292">
        <v>196424.01</v>
      </c>
      <c r="F947" s="64">
        <f t="shared" si="190"/>
        <v>100.00000509102757</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v>580914.48</v>
      </c>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2" activePane="bottomLeft" state="frozen"/>
      <selection pane="bottomLeft" activeCell="D100" sqref="D100"/>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v>12304550.029999999</v>
      </c>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4149322.4499999997</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3208136.5999999996</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320007.21000000002</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1312932.98</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94817.53</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v>71106.14</v>
      </c>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410148.85</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v>947635.61</v>
      </c>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v>51488.28</v>
      </c>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v>272821.43</v>
      </c>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668364.42000000004</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v>668364.42000000004</v>
      </c>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5003123.8099999996</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3589297.5599999996</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333562.65000000002</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939320.5</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v>146319.1</v>
      </c>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v>71660.009999999995</v>
      </c>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v>709471.21</v>
      </c>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v>1205515.17</v>
      </c>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v>183448.92</v>
      </c>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v>139383.5</v>
      </c>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1274442.75</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v>1274442.75</v>
      </c>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11450748.669999998</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3716356.6400000006</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2994380.3100000005</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2156047.1800000002</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v>745234.24</v>
      </c>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v>628678.96</v>
      </c>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v>644266.15</v>
      </c>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v>137867.82999999999</v>
      </c>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42115.520000000004</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v>8945.51</v>
      </c>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v>33170.01</v>
      </c>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9067.73</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v>9067.73</v>
      </c>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14043.89</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v>13093.89</v>
      </c>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v>950</v>
      </c>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716981.60000000009</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v>277601.46000000002</v>
      </c>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v>314138.96000000002</v>
      </c>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v>125241.18</v>
      </c>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56124.39</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v>56124.39</v>
      </c>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721976.33</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v>113388.93</v>
      </c>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v>271212.5</v>
      </c>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v>85166.75</v>
      </c>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v>252208.15</v>
      </c>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7734392.0300000003</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v>1278659.28</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v>20049</v>
      </c>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v>6435683.75</v>
      </c>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67"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7</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31753</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7</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Provjera</v>
      </c>
      <c r="C213" s="145" t="s">
        <v>3242</v>
      </c>
      <c r="D213" s="150"/>
      <c r="E213" s="87">
        <f t="shared" si="20"/>
        <v>0</v>
      </c>
      <c r="F213" s="87">
        <f t="shared" ref="F213:F274" si="21">MAX(L213:O213)</f>
        <v>1</v>
      </c>
      <c r="G213" s="87"/>
      <c r="H213" s="87"/>
      <c r="I213" s="87"/>
      <c r="J213" s="87"/>
      <c r="K213" s="87"/>
      <c r="L213" s="87">
        <f>IF(AND('PR-RAS'!D24&gt;0,'PR-RAS'!D658=0),1,0)</f>
        <v>1</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1</v>
      </c>
      <c r="M216" s="87">
        <f>IF(AND('PR-RAS'!E117&gt;0,SUM('PR-RAS'!E710:'PR-RAS'!E712)=0),1,0)</f>
        <v>0</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1</v>
      </c>
      <c r="M217" s="87">
        <f>IF(AND('PR-RAS'!E158&gt;0,SUM('PR-RAS'!E716:E717)=0),1,0)</f>
        <v>1</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1</v>
      </c>
      <c r="M218" s="87">
        <f>IF(AND('PR-RAS'!E183&gt;0,'PR-RAS'!E720=0),1,0)</f>
        <v>1</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Provjera</v>
      </c>
      <c r="C224" s="145" t="s">
        <v>3253</v>
      </c>
      <c r="D224" s="150"/>
      <c r="E224" s="87">
        <f t="shared" si="20"/>
        <v>0</v>
      </c>
      <c r="F224" s="87">
        <f t="shared" si="21"/>
        <v>1</v>
      </c>
      <c r="G224" s="87"/>
      <c r="H224" s="87"/>
      <c r="I224" s="87"/>
      <c r="J224" s="87"/>
      <c r="K224" s="87"/>
      <c r="L224" s="87">
        <f>IF(AND('PR-RAS'!D214&gt;0,'PR-RAS'!D758=0),1,0)</f>
        <v>1</v>
      </c>
      <c r="M224" s="87">
        <f>IF(AND('PR-RAS'!E214&gt;0,'PR-RAS'!E758=0),1,0)</f>
        <v>1</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Provjera</v>
      </c>
      <c r="C226" s="145" t="s">
        <v>3255</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1</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3325</v>
      </c>
      <c r="B2" s="408"/>
      <c r="C2" s="404"/>
      <c r="D2" s="4"/>
      <c r="E2" s="4"/>
      <c r="F2" s="4"/>
      <c r="G2" s="4"/>
      <c r="H2" s="4"/>
      <c r="I2" s="4"/>
      <c r="J2" s="4"/>
      <c r="K2" s="4"/>
      <c r="L2" s="4"/>
      <c r="M2" s="4"/>
      <c r="N2" s="4"/>
      <c r="O2" s="4"/>
      <c r="P2" s="4"/>
      <c r="Q2" s="4"/>
    </row>
    <row r="3" spans="1:17" ht="18.75" customHeight="1" x14ac:dyDescent="0.2">
      <c r="A3" s="50" t="s">
        <v>3326</v>
      </c>
      <c r="B3" s="409"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11" t="s">
        <v>3408</v>
      </c>
      <c r="C46" s="404"/>
      <c r="D46" s="49"/>
      <c r="E46" s="4"/>
      <c r="F46" s="4"/>
      <c r="G46" s="4"/>
      <c r="H46" s="4"/>
      <c r="I46" s="4"/>
      <c r="J46" s="4"/>
      <c r="K46" s="4"/>
      <c r="L46" s="4"/>
      <c r="M46" s="4"/>
      <c r="N46" s="4"/>
      <c r="O46" s="4"/>
      <c r="P46" s="4"/>
      <c r="Q46" s="4"/>
    </row>
    <row r="47" spans="1:21" ht="66" hidden="1" customHeight="1" x14ac:dyDescent="0.2">
      <c r="A47" s="57" t="s">
        <v>3409</v>
      </c>
      <c r="B47" s="412" t="s">
        <v>3410</v>
      </c>
      <c r="C47" s="412"/>
      <c r="D47" s="4"/>
      <c r="E47" s="4"/>
      <c r="F47" s="4"/>
      <c r="G47" s="4"/>
      <c r="H47" s="4"/>
      <c r="I47" s="4"/>
      <c r="J47" s="4"/>
      <c r="K47" s="4"/>
      <c r="L47" s="4"/>
      <c r="M47" s="4"/>
      <c r="N47" s="4"/>
      <c r="O47" s="4"/>
      <c r="P47" s="4"/>
      <c r="Q47" s="4"/>
    </row>
    <row r="48" spans="1:21" ht="123.75" customHeight="1" x14ac:dyDescent="0.2">
      <c r="A48" s="321" t="s">
        <v>3411</v>
      </c>
      <c r="B48" s="410" t="s">
        <v>3412</v>
      </c>
      <c r="C48" s="402"/>
      <c r="D48" s="4"/>
      <c r="E48" s="4"/>
      <c r="F48" s="4"/>
      <c r="G48" s="4"/>
      <c r="H48" s="4"/>
      <c r="I48" s="4"/>
      <c r="J48" s="4"/>
      <c r="K48" s="4"/>
      <c r="L48" s="4"/>
      <c r="M48" s="4"/>
      <c r="N48" s="4"/>
      <c r="O48" s="4"/>
      <c r="P48" s="4"/>
      <c r="Q48" s="4"/>
    </row>
    <row r="49" spans="1:17" s="315" customFormat="1" ht="34.5" customHeight="1" x14ac:dyDescent="0.2">
      <c r="A49" s="321" t="s">
        <v>3413</v>
      </c>
      <c r="B49" s="401"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Andrea</cp:lastModifiedBy>
  <cp:lastPrinted>2022-04-04T19:59:02Z</cp:lastPrinted>
  <dcterms:created xsi:type="dcterms:W3CDTF">2022-04-01T05:14:30Z</dcterms:created>
  <dcterms:modified xsi:type="dcterms:W3CDTF">2022-04-07T12:22:24Z</dcterms:modified>
</cp:coreProperties>
</file>